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7574AD91-DF5F-4474-A843-21A78E71CDDF}" xr6:coauthVersionLast="47" xr6:coauthVersionMax="47" xr10:uidLastSave="{00000000-0000-0000-0000-000000000000}"/>
  <bookViews>
    <workbookView xWindow="0" yWindow="1965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7" i="1" l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3" i="1"/>
  <c r="P18343" i="1"/>
  <c r="O18343" i="1"/>
  <c r="N18343" i="1"/>
  <c r="Q18342" i="1"/>
  <c r="P18342" i="1"/>
  <c r="O18342" i="1"/>
  <c r="N18342" i="1"/>
  <c r="Q18339" i="1"/>
  <c r="P18339" i="1"/>
  <c r="O18339" i="1"/>
  <c r="N18339" i="1"/>
  <c r="Q18338" i="1"/>
  <c r="P18338" i="1"/>
  <c r="O18338" i="1"/>
  <c r="N18338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197" i="1"/>
  <c r="P18197" i="1"/>
  <c r="O18197" i="1"/>
  <c r="N18197" i="1"/>
  <c r="Q18196" i="1"/>
  <c r="P18196" i="1"/>
  <c r="O18196" i="1"/>
  <c r="N18196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4" i="1"/>
  <c r="P14724" i="1"/>
  <c r="O14724" i="1"/>
  <c r="N14724" i="1"/>
  <c r="Q14723" i="1"/>
  <c r="P14723" i="1"/>
  <c r="O14723" i="1"/>
  <c r="N14723" i="1"/>
  <c r="Q14721" i="1"/>
  <c r="P14721" i="1"/>
  <c r="O14721" i="1"/>
  <c r="N14721" i="1"/>
  <c r="Q14720" i="1"/>
  <c r="P14720" i="1"/>
  <c r="O14720" i="1"/>
  <c r="N14720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O6" i="1" s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  <c r="P6" i="1" l="1"/>
</calcChain>
</file>

<file path=xl/sharedStrings.xml><?xml version="1.0" encoding="utf-8"?>
<sst xmlns="http://schemas.openxmlformats.org/spreadsheetml/2006/main" count="111643" uniqueCount="36477">
  <si>
    <t>Прайс-лист на 20.04.2024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</si>
  <si>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</si>
  <si>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</si>
  <si>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</si>
  <si>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</si>
  <si>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</si>
  <si>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</si>
  <si>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</si>
  <si>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</si>
  <si>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</si>
  <si>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</si>
  <si>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</si>
  <si>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</si>
  <si>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</si>
  <si>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</si>
  <si>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</si>
  <si>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</si>
  <si>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</si>
  <si>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</si>
  <si>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</si>
  <si>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</si>
  <si>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</si>
  <si>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</si>
  <si>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</si>
  <si>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</si>
  <si>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</si>
  <si>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</si>
  <si>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</si>
  <si>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</si>
  <si>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</si>
  <si>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</si>
  <si>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</si>
  <si>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</si>
  <si>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</si>
  <si>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</si>
  <si>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</si>
  <si>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</si>
  <si>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</si>
  <si>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</si>
  <si>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</si>
  <si>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</si>
  <si>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</si>
  <si>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</si>
  <si>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</si>
  <si>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</si>
  <si>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</si>
  <si>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</si>
  <si>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</si>
  <si>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</si>
  <si>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</si>
  <si>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</si>
  <si>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</si>
  <si>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</si>
  <si>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</si>
  <si>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</si>
  <si>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</si>
  <si>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</si>
  <si>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</si>
  <si>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</si>
  <si>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</si>
  <si>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</si>
  <si>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</si>
  <si>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</si>
  <si>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</si>
  <si>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</si>
  <si>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</si>
  <si>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</si>
  <si>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</si>
  <si>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</si>
  <si>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</si>
  <si>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</si>
  <si>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</si>
  <si>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</si>
  <si>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</si>
  <si>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</si>
  <si>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</si>
  <si>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</si>
  <si>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</si>
  <si>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</si>
  <si>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</si>
  <si>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</si>
  <si>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</si>
  <si>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</si>
  <si>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</si>
  <si>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</si>
  <si>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</si>
  <si>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</si>
  <si>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</si>
  <si>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</si>
  <si>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</si>
  <si>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</si>
  <si>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</si>
  <si>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</si>
  <si>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</si>
  <si>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</si>
  <si>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</si>
  <si>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</si>
  <si>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</si>
  <si>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</si>
  <si>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</si>
  <si>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</si>
  <si>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</si>
  <si>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</si>
  <si>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</si>
  <si>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</si>
  <si>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</si>
  <si>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</si>
  <si>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</si>
  <si>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</si>
  <si>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</si>
  <si>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</si>
  <si>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</si>
  <si>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</si>
  <si>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</si>
  <si>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</si>
  <si>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</si>
  <si>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</si>
  <si>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</si>
  <si>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</si>
  <si>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</si>
  <si>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</si>
  <si>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</si>
  <si>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</si>
  <si>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</si>
  <si>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</si>
  <si>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</si>
  <si>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</si>
  <si>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</si>
  <si>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</si>
  <si>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</si>
  <si>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</si>
  <si>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</si>
  <si>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</si>
  <si>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</si>
  <si>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</si>
  <si>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</si>
  <si>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</si>
  <si>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</si>
  <si>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</si>
  <si>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</si>
  <si>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</si>
  <si>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</si>
  <si>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</si>
  <si>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</si>
  <si>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</si>
  <si>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</si>
  <si>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</si>
  <si>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</si>
  <si>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</si>
  <si>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</si>
  <si>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</si>
  <si>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</si>
  <si>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</si>
  <si>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</si>
  <si>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</si>
  <si>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</si>
  <si>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</si>
  <si>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</si>
  <si>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</si>
  <si>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</si>
  <si>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</si>
  <si>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</si>
  <si>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</si>
  <si>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</si>
  <si>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</si>
  <si>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</si>
  <si>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</si>
  <si>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</si>
  <si>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</si>
  <si>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</si>
  <si>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</si>
  <si>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</si>
  <si>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</si>
  <si>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</si>
  <si>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</si>
  <si>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</si>
  <si>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</si>
  <si>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</si>
  <si>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</si>
  <si>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</si>
  <si>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</si>
  <si>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</si>
  <si>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</si>
  <si>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</si>
  <si>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</si>
  <si>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</si>
  <si>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</si>
  <si>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</si>
  <si>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</si>
  <si>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</si>
  <si>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</si>
  <si>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</si>
  <si>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</si>
  <si>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</si>
  <si>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</si>
  <si>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</si>
  <si>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</si>
  <si>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</si>
  <si>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</si>
  <si>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</si>
  <si>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</si>
  <si>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</si>
  <si>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</si>
  <si>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</si>
  <si>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</si>
  <si>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</si>
  <si>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</si>
  <si>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</si>
  <si>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</si>
  <si>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</si>
  <si>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</si>
  <si>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</si>
  <si>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</si>
  <si>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</si>
  <si>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</si>
  <si>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</si>
  <si>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</si>
  <si>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</si>
  <si>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</si>
  <si>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</si>
  <si>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</si>
  <si>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</si>
  <si>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</si>
  <si>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</si>
  <si>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</si>
  <si>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</si>
  <si>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</si>
  <si>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</si>
  <si>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</si>
  <si>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</si>
  <si>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</si>
  <si>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</si>
  <si>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</si>
  <si>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</si>
  <si>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</si>
  <si>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</si>
  <si>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</si>
  <si>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</si>
  <si>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</si>
  <si>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</si>
  <si>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</si>
  <si>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</si>
  <si>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</si>
  <si>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</si>
  <si>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</si>
  <si>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</si>
  <si>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</si>
  <si>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</si>
  <si>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</si>
  <si>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</si>
  <si>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</si>
  <si>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</si>
  <si>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</si>
  <si>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</si>
  <si>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</si>
  <si>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</si>
  <si>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</si>
  <si>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</si>
  <si>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</si>
  <si>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</si>
  <si>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</si>
  <si>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</si>
  <si>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</si>
  <si>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</si>
  <si>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</si>
  <si>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</si>
  <si>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</si>
  <si>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</si>
  <si>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</si>
  <si>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</si>
  <si>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</si>
  <si>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</si>
  <si>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</si>
  <si>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</si>
  <si>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</si>
  <si>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</si>
  <si>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</si>
  <si>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</si>
  <si>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</si>
  <si>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</si>
  <si>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</si>
  <si>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</si>
  <si>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</si>
  <si>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</si>
  <si>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</si>
  <si>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</si>
  <si>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</si>
  <si>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</si>
  <si>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</si>
  <si>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</si>
  <si>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</si>
  <si>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</si>
  <si>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</si>
  <si>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</si>
  <si>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</si>
  <si>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</si>
  <si>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</si>
  <si>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</si>
  <si>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</si>
  <si>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</si>
  <si>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</si>
  <si>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</si>
  <si>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</si>
  <si>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</si>
  <si>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</si>
  <si>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</si>
  <si>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</si>
  <si>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</si>
  <si>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</si>
  <si>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</si>
  <si>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</si>
  <si>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</si>
  <si>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</si>
  <si>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</si>
  <si>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</si>
  <si>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</si>
  <si>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</si>
  <si>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</si>
  <si>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</si>
  <si>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</si>
  <si>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</si>
  <si>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</si>
  <si>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</si>
  <si>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</si>
  <si>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</si>
  <si>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</si>
  <si>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</si>
  <si>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</si>
  <si>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</si>
  <si>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</si>
  <si>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</si>
  <si>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</si>
  <si>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</si>
  <si>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</si>
  <si>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</si>
  <si>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</si>
  <si>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</si>
  <si>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</si>
  <si>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</si>
  <si>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</si>
  <si>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</si>
  <si>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</si>
  <si>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</si>
  <si>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</si>
  <si>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</si>
  <si>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</si>
  <si>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</si>
  <si>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</si>
  <si>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</si>
  <si>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</si>
  <si>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</si>
  <si>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</si>
  <si>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</si>
  <si>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</si>
  <si>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</si>
  <si>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</si>
  <si>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</si>
  <si>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</si>
  <si>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</si>
  <si>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</si>
  <si>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</si>
  <si>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</si>
  <si>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</si>
  <si>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</si>
  <si>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</si>
  <si>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</si>
  <si>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</si>
  <si>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</si>
  <si>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</si>
  <si>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</si>
  <si>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</si>
  <si>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</si>
  <si>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</si>
  <si>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</si>
  <si>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</si>
  <si>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</si>
  <si>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</si>
  <si>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</si>
  <si>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</si>
  <si>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</si>
  <si>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</si>
  <si>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</si>
  <si>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</si>
  <si>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</si>
  <si>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</si>
  <si>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</si>
  <si>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</si>
  <si>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</si>
  <si>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</si>
  <si>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</si>
  <si>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</si>
  <si>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</si>
  <si>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</si>
  <si>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</si>
  <si>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</si>
  <si>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</si>
  <si>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</si>
  <si>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</si>
  <si>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</si>
  <si>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</si>
  <si>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</si>
  <si>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</si>
  <si>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</si>
  <si>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</si>
  <si>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</si>
  <si>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</si>
  <si>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</si>
  <si>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</si>
  <si>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</si>
  <si>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</si>
  <si>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</si>
  <si>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</si>
  <si>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</si>
  <si>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</si>
  <si>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</si>
  <si>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</si>
  <si>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</si>
  <si>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</si>
  <si>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</si>
  <si>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</si>
  <si>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</si>
  <si>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</si>
  <si>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</si>
  <si>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</si>
  <si>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</si>
  <si>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</si>
  <si>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</si>
  <si>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</si>
  <si>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</si>
  <si>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</si>
  <si>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</si>
  <si>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</si>
  <si>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</si>
  <si>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</si>
  <si>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</si>
  <si>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</si>
  <si>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</si>
  <si>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</si>
  <si>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</si>
  <si>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</si>
  <si>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</si>
  <si>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</si>
  <si>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</si>
  <si>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</si>
  <si>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</si>
  <si>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</si>
  <si>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</si>
  <si>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</si>
  <si>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</si>
  <si>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</si>
  <si>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</si>
  <si>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</si>
  <si>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</si>
  <si>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</si>
  <si>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</si>
  <si>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</si>
  <si>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</si>
  <si>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</si>
  <si>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</si>
  <si>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</si>
  <si>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</si>
  <si>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</si>
  <si>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</si>
  <si>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</si>
  <si>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</si>
  <si>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</si>
  <si>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</si>
  <si>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</si>
  <si>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</si>
  <si>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</si>
  <si>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</si>
  <si>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</si>
  <si>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</si>
  <si>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</si>
  <si>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</si>
  <si>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</si>
  <si>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</si>
  <si>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</si>
  <si>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</si>
  <si>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</si>
  <si>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</si>
  <si>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</si>
  <si>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</si>
  <si>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</si>
  <si>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</si>
  <si>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</si>
  <si>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</si>
  <si>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</si>
  <si>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</si>
  <si>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</si>
  <si>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</si>
  <si>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</si>
  <si>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</si>
  <si>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</si>
  <si>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</si>
  <si>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</si>
  <si>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</si>
  <si>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</si>
  <si>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</si>
  <si>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</si>
  <si>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</si>
  <si>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</si>
  <si>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</si>
  <si>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</si>
  <si>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</si>
  <si>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</si>
  <si>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</si>
  <si>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</si>
  <si>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</si>
  <si>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</si>
  <si>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</si>
  <si>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</si>
  <si>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</si>
  <si>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</si>
  <si>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</si>
  <si>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</si>
  <si>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</si>
  <si>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</si>
  <si>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</si>
  <si>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</si>
  <si>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</si>
  <si>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</si>
  <si>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</si>
  <si>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</si>
  <si>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</si>
  <si>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</si>
  <si>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</si>
  <si>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</si>
  <si>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</si>
  <si>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</si>
  <si>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</si>
  <si>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</si>
  <si>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</si>
  <si>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</si>
  <si>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</si>
  <si>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</si>
  <si>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</si>
  <si>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</si>
  <si>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</si>
  <si>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</si>
  <si>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</si>
  <si>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</si>
  <si>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</si>
  <si>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</si>
  <si>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</si>
  <si>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</si>
  <si>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</si>
  <si>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</si>
  <si>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</si>
  <si>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</si>
  <si>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</si>
  <si>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</si>
  <si>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</si>
  <si>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</si>
  <si>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</si>
  <si>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</si>
  <si>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</si>
  <si>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</si>
  <si>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</si>
  <si>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</si>
  <si>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</si>
  <si>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</si>
  <si>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</si>
  <si>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</si>
  <si>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</si>
  <si>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</si>
  <si>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</si>
  <si>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</si>
  <si>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</si>
  <si>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</si>
  <si>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</si>
  <si>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</si>
  <si>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</si>
  <si>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</si>
  <si>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</si>
  <si>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</si>
  <si>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</si>
  <si>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</si>
  <si>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</si>
  <si>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</si>
  <si>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</si>
  <si>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</si>
  <si>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</si>
  <si>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</si>
  <si>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</si>
  <si>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</si>
  <si>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</si>
  <si>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</si>
  <si>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</si>
  <si>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</si>
  <si>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</si>
  <si>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</si>
  <si>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</si>
  <si>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</si>
  <si>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</si>
  <si>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</si>
  <si>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</si>
  <si>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</si>
  <si>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</si>
  <si>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</si>
  <si>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</si>
  <si>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</si>
  <si>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</si>
  <si>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</si>
  <si>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</si>
  <si>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</si>
  <si>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</si>
  <si>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</si>
  <si>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</si>
  <si>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</si>
  <si>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</si>
  <si>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</si>
  <si>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</si>
  <si>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</si>
  <si>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</si>
  <si>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</si>
  <si>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</si>
  <si>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</si>
  <si>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</si>
  <si>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</si>
  <si>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</si>
  <si>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</si>
  <si>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</si>
  <si>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</si>
  <si>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</si>
  <si>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</si>
  <si>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</si>
  <si>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</si>
  <si>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</si>
  <si>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</si>
  <si>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</si>
  <si>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</si>
  <si>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</si>
  <si>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</si>
  <si>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</si>
  <si>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</si>
  <si>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</si>
  <si>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</si>
  <si>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</si>
  <si>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</si>
  <si>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</si>
  <si>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</si>
  <si>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</si>
  <si>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</si>
  <si>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</si>
  <si>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</si>
  <si>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</si>
  <si>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</si>
  <si>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</si>
  <si>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</si>
  <si>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</si>
  <si>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</si>
  <si>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</si>
  <si>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</si>
  <si>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</si>
  <si>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</si>
  <si>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</si>
  <si>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</si>
  <si>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</si>
  <si>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</si>
  <si>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</si>
  <si>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</si>
  <si>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</si>
  <si>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</si>
  <si>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</si>
  <si>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</si>
  <si>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</si>
  <si>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</si>
  <si>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</si>
  <si>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</si>
  <si>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</si>
  <si>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</si>
  <si>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</si>
  <si>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</si>
  <si>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</si>
  <si>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</si>
  <si>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</si>
  <si>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</si>
  <si>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</si>
  <si>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</si>
  <si>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</si>
  <si>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</si>
  <si>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</si>
  <si>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</si>
  <si>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</si>
  <si>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</si>
  <si>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</si>
  <si>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</si>
  <si>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</si>
  <si>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</si>
  <si>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</si>
  <si>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</si>
  <si>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</si>
  <si>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</si>
  <si>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</si>
  <si>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</si>
  <si>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</si>
  <si>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</si>
  <si>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</si>
  <si>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</si>
  <si>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</si>
  <si>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</si>
  <si>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</si>
  <si>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</si>
  <si>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</si>
  <si>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</si>
  <si>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</si>
  <si>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</si>
  <si>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</si>
  <si>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</si>
  <si>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</si>
  <si>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</si>
  <si>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</si>
  <si>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</si>
  <si>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</si>
  <si>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</si>
  <si>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</si>
  <si>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</si>
  <si>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</si>
  <si>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</si>
  <si>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</si>
  <si>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</si>
  <si>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</si>
  <si>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</si>
  <si>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</si>
  <si>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</si>
  <si>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</si>
  <si>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</si>
  <si>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</si>
  <si>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</si>
  <si>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</si>
  <si>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</si>
  <si>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</si>
  <si>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</si>
  <si>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</si>
  <si>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</si>
  <si>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</si>
  <si>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</si>
  <si>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</si>
  <si>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</si>
  <si>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</si>
  <si>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</si>
  <si>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</si>
  <si>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</si>
  <si>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</si>
  <si>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</si>
  <si>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</si>
  <si>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</si>
  <si>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</si>
  <si>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</si>
  <si>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</si>
  <si>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</si>
  <si>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</si>
  <si>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</si>
  <si>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</si>
  <si>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</si>
  <si>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</si>
  <si>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</si>
  <si>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</si>
  <si>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</si>
  <si>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</si>
  <si>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</si>
  <si>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</si>
  <si>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</si>
  <si>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</si>
  <si>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</si>
  <si>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</si>
  <si>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</si>
  <si>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</si>
  <si>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</si>
  <si>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</si>
  <si>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</si>
  <si>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</si>
  <si>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</si>
  <si>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</si>
  <si>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</si>
  <si>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</si>
  <si>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</si>
  <si>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</si>
  <si>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</si>
  <si>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</si>
  <si>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</si>
  <si>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</si>
  <si>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</si>
  <si>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</si>
  <si>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</si>
  <si>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</si>
  <si>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</si>
  <si>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</si>
  <si>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</si>
  <si>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</si>
  <si>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</si>
  <si>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</si>
  <si>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</si>
  <si>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</si>
  <si>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</si>
  <si>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</si>
  <si>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</si>
  <si>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</si>
  <si>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</si>
  <si>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</si>
  <si>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</si>
  <si>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</si>
  <si>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</si>
  <si>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</si>
  <si>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</si>
  <si>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</si>
  <si>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</si>
  <si>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</si>
  <si>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</si>
  <si>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</si>
  <si>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</si>
  <si>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</si>
  <si>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</si>
  <si>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</si>
  <si>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</si>
  <si>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</si>
  <si>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</si>
  <si>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</si>
  <si>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</si>
  <si>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</si>
  <si>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</si>
  <si>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</si>
  <si>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</si>
  <si>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</si>
  <si>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</si>
  <si>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</si>
  <si>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</si>
  <si>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</si>
  <si>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</si>
  <si>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</si>
  <si>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</si>
  <si>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</si>
  <si>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</si>
  <si>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</si>
  <si>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</si>
  <si>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</si>
  <si>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</si>
  <si>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</si>
  <si>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</si>
  <si>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</si>
  <si>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</si>
  <si>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</si>
  <si>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</si>
  <si>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</si>
  <si>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</si>
  <si>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</si>
  <si>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</si>
  <si>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</si>
  <si>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</si>
  <si>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</si>
  <si>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</si>
  <si>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</si>
  <si>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</si>
  <si>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</si>
  <si>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</si>
  <si>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</si>
  <si>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</si>
  <si>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</si>
  <si>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</si>
  <si>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</si>
  <si>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</si>
  <si>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</si>
  <si>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</si>
  <si>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</si>
  <si>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</si>
  <si>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</si>
  <si>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</si>
  <si>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</si>
  <si>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</si>
  <si>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</si>
  <si>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</si>
  <si>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</si>
  <si>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</si>
  <si>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</si>
  <si>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</si>
  <si>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</si>
  <si>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</si>
  <si>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</si>
  <si>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</si>
  <si>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</si>
  <si>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</si>
  <si>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</si>
  <si>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</si>
  <si>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</si>
  <si>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</si>
  <si>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</si>
  <si>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</si>
  <si>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</si>
  <si>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</si>
  <si>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</si>
  <si>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</si>
  <si>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</si>
  <si>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</si>
  <si>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</si>
  <si>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</si>
  <si>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</si>
  <si>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</si>
  <si>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</si>
  <si>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</si>
  <si>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</si>
  <si>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</si>
  <si>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</si>
  <si>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</si>
  <si>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</si>
  <si>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</si>
  <si>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</si>
  <si>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</si>
  <si>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</si>
  <si>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</si>
  <si>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</si>
  <si>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</si>
  <si>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</si>
  <si>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</si>
  <si>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</si>
  <si>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</si>
  <si>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</si>
  <si>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</si>
  <si>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</si>
  <si>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</si>
  <si>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</si>
  <si>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</si>
  <si>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</si>
  <si>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</si>
  <si>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</si>
  <si>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</si>
  <si>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</si>
  <si>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</si>
  <si>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</si>
  <si>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</si>
  <si>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</si>
  <si>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</si>
  <si>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</si>
  <si>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</si>
  <si>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</si>
  <si>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</si>
  <si>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</si>
  <si>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</si>
  <si>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</si>
  <si>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</si>
  <si>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</si>
  <si>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</si>
  <si>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</si>
  <si>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</si>
  <si>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</si>
  <si>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</si>
  <si>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</si>
  <si>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</si>
  <si>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</si>
  <si>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</si>
  <si>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</si>
  <si>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</si>
  <si>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</si>
  <si>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</si>
  <si>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</si>
  <si>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</si>
  <si>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</si>
  <si>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</si>
  <si>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</si>
  <si>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</si>
  <si>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</si>
  <si>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</si>
  <si>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</si>
  <si>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</si>
  <si>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</si>
  <si>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</si>
  <si>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</si>
  <si>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</si>
  <si>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</si>
  <si>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</si>
  <si>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</si>
  <si>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</si>
  <si>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</si>
  <si>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</si>
  <si>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</si>
  <si>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</si>
  <si>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</si>
  <si>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</si>
  <si>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</si>
  <si>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</si>
  <si>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</si>
  <si>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</si>
  <si>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</si>
  <si>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</si>
  <si>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</si>
  <si>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</si>
  <si>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</si>
  <si>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</si>
  <si>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</si>
  <si>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</si>
  <si>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</si>
  <si>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</si>
  <si>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</si>
  <si>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</si>
  <si>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</si>
  <si>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</si>
  <si>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</si>
  <si>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</si>
  <si>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</si>
  <si>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</si>
  <si>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</si>
  <si>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</si>
  <si>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</si>
  <si>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</si>
  <si>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</si>
  <si>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</si>
  <si>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</si>
  <si>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</si>
  <si>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</si>
  <si>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</si>
  <si>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</si>
  <si>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</si>
  <si>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</si>
  <si>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</si>
  <si>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</si>
  <si>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</si>
  <si>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</si>
  <si>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</si>
  <si>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</si>
  <si>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</si>
  <si>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</si>
  <si>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</si>
  <si>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</si>
  <si>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</si>
  <si>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</si>
  <si>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</si>
  <si>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</si>
  <si>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</si>
  <si>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</si>
  <si>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</si>
  <si>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</si>
  <si>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</si>
  <si>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</si>
  <si>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</si>
  <si>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</si>
  <si>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</si>
  <si>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</si>
  <si>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</si>
  <si>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</si>
  <si>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</si>
  <si>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</si>
  <si>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</si>
  <si>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</si>
  <si>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</si>
  <si>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</si>
  <si>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</si>
  <si>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</si>
  <si>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</si>
  <si>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</si>
  <si>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</si>
  <si>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</si>
  <si>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</si>
  <si>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</si>
  <si>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</si>
  <si>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</si>
  <si>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</si>
  <si>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</si>
  <si>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</si>
  <si>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</si>
  <si>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</si>
  <si>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</si>
  <si>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</si>
  <si>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</si>
  <si>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</si>
  <si>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</si>
  <si>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</si>
  <si>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</si>
  <si>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</si>
  <si>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</si>
  <si>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</si>
  <si>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</si>
  <si>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</si>
  <si>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</si>
  <si>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</si>
  <si>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</si>
  <si>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</si>
  <si>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</si>
  <si>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</si>
  <si>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</si>
  <si>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</si>
  <si>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</si>
  <si>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</si>
  <si>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</si>
  <si>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</si>
  <si>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</si>
  <si>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</si>
  <si>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</si>
  <si>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</si>
  <si>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</si>
  <si>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</si>
  <si>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</si>
  <si>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</si>
  <si>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</si>
  <si>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</si>
  <si>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</si>
  <si>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</si>
  <si>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</si>
  <si>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</si>
  <si>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</si>
  <si>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</si>
  <si>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</si>
  <si>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</si>
  <si>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</si>
  <si>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</si>
  <si>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</si>
  <si>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</si>
  <si>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</si>
  <si>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</si>
  <si>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</si>
  <si>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</si>
  <si>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</si>
  <si>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</si>
  <si>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</si>
  <si>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</si>
  <si>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</si>
  <si>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</si>
  <si>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</si>
  <si>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</si>
  <si>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</si>
  <si>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</si>
  <si>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</si>
  <si>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</si>
  <si>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</si>
  <si>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</si>
  <si>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</si>
  <si>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</si>
  <si>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</si>
  <si>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</si>
  <si>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</si>
  <si>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</si>
  <si>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</si>
  <si>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</si>
  <si>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</si>
  <si>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</si>
  <si>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</si>
  <si>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</si>
  <si>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</si>
  <si>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</si>
  <si>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</si>
  <si>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</si>
  <si>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</si>
  <si>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</si>
  <si>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</si>
  <si>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</si>
  <si>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</si>
  <si>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</si>
  <si>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</si>
  <si>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</si>
  <si>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</si>
  <si>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</si>
  <si>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</si>
  <si>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</si>
  <si>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</si>
  <si>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</si>
  <si>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</si>
  <si>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</si>
  <si>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</si>
  <si>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</si>
  <si>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</si>
  <si>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</si>
  <si>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</si>
  <si>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</si>
  <si>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</si>
  <si>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</si>
  <si>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</si>
  <si>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</si>
  <si>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</si>
  <si>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</si>
  <si>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</si>
  <si>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</si>
  <si>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</si>
  <si>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</si>
  <si>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</si>
  <si>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</si>
  <si>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</si>
  <si>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</si>
  <si>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</si>
  <si>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</si>
  <si>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</si>
  <si>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</si>
  <si>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</si>
  <si>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</si>
  <si>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</si>
  <si>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</si>
  <si>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</si>
  <si>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</si>
  <si>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</si>
  <si>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</si>
  <si>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</si>
  <si>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</si>
  <si>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</si>
  <si>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</si>
  <si>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</si>
  <si>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</si>
  <si>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</si>
  <si>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</si>
  <si>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</si>
  <si>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</si>
  <si>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</si>
  <si>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</si>
  <si>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</si>
  <si>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</si>
  <si>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</si>
  <si>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</si>
  <si>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</si>
  <si>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</si>
  <si>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</si>
  <si>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</si>
  <si>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</si>
  <si>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</si>
  <si>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</si>
  <si>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</si>
  <si>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</si>
  <si>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</si>
  <si>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</si>
  <si>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</si>
  <si>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</si>
  <si>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</si>
  <si>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</si>
  <si>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</si>
  <si>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</si>
  <si>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</si>
  <si>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</si>
  <si>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</si>
  <si>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</si>
  <si>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</si>
  <si>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</si>
  <si>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</si>
  <si>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</si>
  <si>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</si>
  <si>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</si>
  <si>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</si>
  <si>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</si>
  <si>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</si>
  <si>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</si>
  <si>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</si>
  <si>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</si>
  <si>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</si>
  <si>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</si>
  <si>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</si>
  <si>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</si>
  <si>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</si>
  <si>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</si>
  <si>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</si>
  <si>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</si>
  <si>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</si>
  <si>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</si>
  <si>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</si>
  <si>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</si>
  <si>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</si>
  <si>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</si>
  <si>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</si>
  <si>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</si>
  <si>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</si>
  <si>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</si>
  <si>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</si>
  <si>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</si>
  <si>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</si>
  <si>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</si>
  <si>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</si>
  <si>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</si>
  <si>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</si>
  <si>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</si>
  <si>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</si>
  <si>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</si>
  <si>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</si>
  <si>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</si>
  <si>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</si>
  <si>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</si>
  <si>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</si>
  <si>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</si>
  <si>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</si>
  <si>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</si>
  <si>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</si>
  <si>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</si>
  <si>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</si>
  <si>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</si>
  <si>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</si>
  <si>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</si>
  <si>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</si>
  <si>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</si>
  <si>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</si>
  <si>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</si>
  <si>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</si>
  <si>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</si>
  <si>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</si>
  <si>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</si>
  <si>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</si>
  <si>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</si>
  <si>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</si>
  <si>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</si>
  <si>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</si>
  <si>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</si>
  <si>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</si>
  <si>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</si>
  <si>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</si>
  <si>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</si>
  <si>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</si>
  <si>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</si>
  <si>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</si>
  <si>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</si>
  <si>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</si>
  <si>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</si>
  <si>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</si>
  <si>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</si>
  <si>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</si>
  <si>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</si>
  <si>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</si>
  <si>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</si>
  <si>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</si>
  <si>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</si>
  <si>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</si>
  <si>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</si>
  <si>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</si>
  <si>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</si>
  <si>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</si>
  <si>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</si>
  <si>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</si>
  <si>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</si>
  <si>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</si>
  <si>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</si>
  <si>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</si>
  <si>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</si>
  <si>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</si>
  <si>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</si>
  <si>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</si>
  <si>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</si>
  <si>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</si>
  <si>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</si>
  <si>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</si>
  <si>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</si>
  <si>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</si>
  <si>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</si>
  <si>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</si>
  <si>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</si>
  <si>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</si>
  <si>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</si>
  <si>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</si>
  <si>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</si>
  <si>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</si>
  <si>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</si>
  <si>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</si>
  <si>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</si>
  <si>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</si>
  <si>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</si>
  <si>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</si>
  <si>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</si>
  <si>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</si>
  <si>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</si>
  <si>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</si>
  <si>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</si>
  <si>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</si>
  <si>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</si>
  <si>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</si>
  <si>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</si>
  <si>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</si>
  <si>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</si>
  <si>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</si>
  <si>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</si>
  <si>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</si>
  <si>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</si>
  <si>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</si>
  <si>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</si>
  <si>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</si>
  <si>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</si>
  <si>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</si>
  <si>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</si>
  <si>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</si>
  <si>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</si>
  <si>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</si>
  <si>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</si>
  <si>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</si>
  <si>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</si>
  <si>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</si>
  <si>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</si>
  <si>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</si>
  <si>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</si>
  <si>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</si>
  <si>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</si>
  <si>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</si>
  <si>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</si>
  <si>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</si>
  <si>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</si>
  <si>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</si>
  <si>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</si>
  <si>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</si>
  <si>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</si>
  <si>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</si>
  <si>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</si>
  <si>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</si>
  <si>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</si>
  <si>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</si>
  <si>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</si>
  <si>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</si>
  <si>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</si>
  <si>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</si>
  <si>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</si>
  <si>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</si>
  <si>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</si>
  <si>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</si>
  <si>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</si>
  <si>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</si>
  <si>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</si>
  <si>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</si>
  <si>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</si>
  <si>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</si>
  <si>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</si>
  <si>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</si>
  <si>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</si>
  <si>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</si>
  <si>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</si>
  <si>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</si>
  <si>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</si>
  <si>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</si>
  <si>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</si>
  <si>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</si>
  <si>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</si>
  <si>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</si>
  <si>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</si>
  <si>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</si>
  <si>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</si>
  <si>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</si>
  <si>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</si>
  <si>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</si>
  <si>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</si>
  <si>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</si>
  <si>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</si>
  <si>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</si>
  <si>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</si>
  <si>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</si>
  <si>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</si>
  <si>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</si>
  <si>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</si>
  <si>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</si>
  <si>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</si>
  <si>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</si>
  <si>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</si>
  <si>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</si>
  <si>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</si>
  <si>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</si>
  <si>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</si>
  <si>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</si>
  <si>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</si>
  <si>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</si>
  <si>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</si>
  <si>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</si>
  <si>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</si>
  <si>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</si>
  <si>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</si>
  <si>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</si>
  <si>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</si>
  <si>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</si>
  <si>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</si>
  <si>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</si>
  <si>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</si>
  <si>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</si>
  <si>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</si>
  <si>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</si>
  <si>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</si>
  <si>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</si>
  <si>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</si>
  <si>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</si>
  <si>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</si>
  <si>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</si>
  <si>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</si>
  <si>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</si>
  <si>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</si>
  <si>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</si>
  <si>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</si>
  <si>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</si>
  <si>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</si>
  <si>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</si>
  <si>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</si>
  <si>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</si>
  <si>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</si>
  <si>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</si>
  <si>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</si>
  <si>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</si>
  <si>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</si>
  <si>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</si>
  <si>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</si>
  <si>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</si>
  <si>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</si>
  <si>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</si>
  <si>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</si>
  <si>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</si>
  <si>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</si>
  <si>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</si>
  <si>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</si>
  <si>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</si>
  <si>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</si>
  <si>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</si>
  <si>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</si>
  <si>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</si>
  <si>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</si>
  <si>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</si>
  <si>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</si>
  <si>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</si>
  <si>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</si>
  <si>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</si>
  <si>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</si>
  <si>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</si>
  <si>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</si>
  <si>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</si>
  <si>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</si>
  <si>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</si>
  <si>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</si>
  <si>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</si>
  <si>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</si>
  <si>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</si>
  <si>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</si>
  <si>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</si>
  <si>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</si>
  <si>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</si>
  <si>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</si>
  <si>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</si>
  <si>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</si>
  <si>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</si>
  <si>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</si>
  <si>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</si>
  <si>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</si>
  <si>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</si>
  <si>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</si>
  <si>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</si>
  <si>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</si>
  <si>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</si>
  <si>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</si>
  <si>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</si>
  <si>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</si>
  <si>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</si>
  <si>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</si>
  <si>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</si>
  <si>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</si>
  <si>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</si>
  <si>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</si>
  <si>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</si>
  <si>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</si>
  <si>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</si>
  <si>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</si>
  <si>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</si>
  <si>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</si>
  <si>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</si>
  <si>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</si>
  <si>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</si>
  <si>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</si>
  <si>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</si>
  <si>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</si>
  <si>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</si>
  <si>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</si>
  <si>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</si>
  <si>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</si>
  <si>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</si>
  <si>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</si>
  <si>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</si>
  <si>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</si>
  <si>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</si>
  <si>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</si>
  <si>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</si>
  <si>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</si>
  <si>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</si>
  <si>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</si>
  <si>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</si>
  <si>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</si>
  <si>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</si>
  <si>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</si>
  <si>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</si>
  <si>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</si>
  <si>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</si>
  <si>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</si>
  <si>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</si>
  <si>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</si>
  <si>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</si>
  <si>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</si>
  <si>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</si>
  <si>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</si>
  <si>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</si>
  <si>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</si>
  <si>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</si>
  <si>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</si>
  <si>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</si>
  <si>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</si>
  <si>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</si>
  <si>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</si>
  <si>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</si>
  <si>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</si>
  <si>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</si>
  <si>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</si>
  <si>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</si>
  <si>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</si>
  <si>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</si>
  <si>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</si>
  <si>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</si>
  <si>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</si>
  <si>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</si>
  <si>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</si>
  <si>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</si>
  <si>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</si>
  <si>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</si>
  <si>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</si>
  <si>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</si>
  <si>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</si>
  <si>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</si>
  <si>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</si>
  <si>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</si>
  <si>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</si>
  <si>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</si>
  <si>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</si>
  <si>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</si>
  <si>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</si>
  <si>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</si>
  <si>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</si>
  <si>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</si>
  <si>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</si>
  <si>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</si>
  <si>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</si>
  <si>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</si>
  <si>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</si>
  <si>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</si>
  <si>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</si>
  <si>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</si>
  <si>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</si>
  <si>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</si>
  <si>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</si>
  <si>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</si>
  <si>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</si>
  <si>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</si>
  <si>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</si>
  <si>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</si>
  <si>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</si>
  <si>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</si>
  <si>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</si>
  <si>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</si>
  <si>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</si>
  <si>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</si>
  <si>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</si>
  <si>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</si>
  <si>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</si>
  <si>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</si>
  <si>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</si>
  <si>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</si>
  <si>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</si>
  <si>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</si>
  <si>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</si>
  <si>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</si>
  <si>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</si>
  <si>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</si>
  <si>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</si>
  <si>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</si>
  <si>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</si>
  <si>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</si>
  <si>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</si>
  <si>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</si>
  <si>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</si>
  <si>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</si>
  <si>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</si>
  <si>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</si>
  <si>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</si>
  <si>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</si>
  <si>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</si>
  <si>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</si>
  <si>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</si>
  <si>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</si>
  <si>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</si>
  <si>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</si>
  <si>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</si>
  <si>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</si>
  <si>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</si>
  <si>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</si>
  <si>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</si>
  <si>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</si>
  <si>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</si>
  <si>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</si>
  <si>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</si>
  <si>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</si>
  <si>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</si>
  <si>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</si>
  <si>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</si>
  <si>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</si>
  <si>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</si>
  <si>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</si>
  <si>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</si>
  <si>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</si>
  <si>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</si>
  <si>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</si>
  <si>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</si>
  <si>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</si>
  <si>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</si>
  <si>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</si>
  <si>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</si>
  <si>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</si>
  <si>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</si>
  <si>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</si>
  <si>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</si>
  <si>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</si>
  <si>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</si>
  <si>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</si>
  <si>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</si>
  <si>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</si>
  <si>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</si>
  <si>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</si>
  <si>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</si>
  <si>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</si>
  <si>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</si>
  <si>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</si>
  <si>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</si>
  <si>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</si>
  <si>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</si>
  <si>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</si>
  <si>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</si>
  <si>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</si>
  <si>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</si>
  <si>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</si>
  <si>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</si>
  <si>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</si>
  <si>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</si>
  <si>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</si>
  <si>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</si>
  <si>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</si>
  <si>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</si>
  <si>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</si>
  <si>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</si>
  <si>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</si>
  <si>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</si>
  <si>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</si>
  <si>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</si>
  <si>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</si>
  <si>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</si>
  <si>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</si>
  <si>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</si>
  <si>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</si>
  <si>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</si>
  <si>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</si>
  <si>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</si>
  <si>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</si>
  <si>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</si>
  <si>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</si>
  <si>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</si>
  <si>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</si>
  <si>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</si>
  <si>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</si>
  <si>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</si>
  <si>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</si>
  <si>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</si>
  <si>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</si>
  <si>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</si>
  <si>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</si>
  <si>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</si>
  <si>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</si>
  <si>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</si>
  <si>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</si>
  <si>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</si>
  <si>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</si>
  <si>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</si>
  <si>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</si>
  <si>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</si>
  <si>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</si>
  <si>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</si>
  <si>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</si>
  <si>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</si>
  <si>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</si>
  <si>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</si>
  <si>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</si>
  <si>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</si>
  <si>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</si>
  <si>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</si>
  <si>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</si>
  <si>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</si>
  <si>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</si>
  <si>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</si>
  <si>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</si>
  <si>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</si>
  <si>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</si>
  <si>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</si>
  <si>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</si>
  <si>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</si>
  <si>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</si>
  <si>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</si>
  <si>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</si>
  <si>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</si>
  <si>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</si>
  <si>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</si>
  <si>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</si>
  <si>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</si>
  <si>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</si>
  <si>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</si>
  <si>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</si>
  <si>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</si>
  <si>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</si>
  <si>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</si>
  <si>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</si>
  <si>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</si>
  <si>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</si>
  <si>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</si>
  <si>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</si>
  <si>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</si>
  <si>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</si>
  <si>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</si>
  <si>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</si>
  <si>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</si>
  <si>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</si>
  <si>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</si>
  <si>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</si>
  <si>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</si>
  <si>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</si>
  <si>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</si>
  <si>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</si>
  <si>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</si>
  <si>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</si>
  <si>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</si>
  <si>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</si>
  <si>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</si>
  <si>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</si>
  <si>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</si>
  <si>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</si>
  <si>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</si>
  <si>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</si>
  <si>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</si>
  <si>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</si>
  <si>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</si>
  <si>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</si>
  <si>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</si>
  <si>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</si>
  <si>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</si>
  <si>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</si>
  <si>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</si>
  <si>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</si>
  <si>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</si>
  <si>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</si>
  <si>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</si>
  <si>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</si>
  <si>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</si>
  <si>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</si>
  <si>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</si>
  <si>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</si>
  <si>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</si>
  <si>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</si>
  <si>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</si>
  <si>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</si>
  <si>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</si>
  <si>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</si>
  <si>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</si>
  <si>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</si>
  <si>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</si>
  <si>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</si>
  <si>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</si>
  <si>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</si>
  <si>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</si>
  <si>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</si>
  <si>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</si>
  <si>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</si>
  <si>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</si>
  <si>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</si>
  <si>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</si>
  <si>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</si>
  <si>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</si>
  <si>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</si>
  <si>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</si>
  <si>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</si>
  <si>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</si>
  <si>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</si>
  <si>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</si>
  <si>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</si>
  <si>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</si>
  <si>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</si>
  <si>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</si>
  <si>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</si>
  <si>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</si>
  <si>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</si>
  <si>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</si>
  <si>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</si>
  <si>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</si>
  <si>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</si>
  <si>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</si>
  <si>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</si>
  <si>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</si>
  <si>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</si>
  <si>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</si>
  <si>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</si>
  <si>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</si>
  <si>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</si>
  <si>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</si>
  <si>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</si>
  <si>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</si>
  <si>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</si>
  <si>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</si>
  <si>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</si>
  <si>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</si>
  <si>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</si>
  <si>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</si>
  <si>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</si>
  <si>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</si>
  <si>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</si>
  <si>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</si>
  <si>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</si>
  <si>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</si>
  <si>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</si>
  <si>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</si>
  <si>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</si>
  <si>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</si>
  <si>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</si>
  <si>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</si>
  <si>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</si>
  <si>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</si>
  <si>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</si>
  <si>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</si>
  <si>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</si>
  <si>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</si>
  <si>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</si>
  <si>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</si>
  <si>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</si>
  <si>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</si>
  <si>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</si>
  <si>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</si>
  <si>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</si>
  <si>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</si>
  <si>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</si>
  <si>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</si>
  <si>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</si>
  <si>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</si>
  <si>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</si>
  <si>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</si>
  <si>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</si>
  <si>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</si>
  <si>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</si>
  <si>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</si>
  <si>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</si>
  <si>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</si>
  <si>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</si>
  <si>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</si>
  <si>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</si>
  <si>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</si>
  <si>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</si>
  <si>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</si>
  <si>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</si>
  <si>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</si>
  <si>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</si>
  <si>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</si>
  <si>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</si>
  <si>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</si>
  <si>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</si>
  <si>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</si>
  <si>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</si>
  <si>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</si>
  <si>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</si>
  <si>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</si>
  <si>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</si>
  <si>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</si>
  <si>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</si>
  <si>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</si>
  <si>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</si>
  <si>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</si>
  <si>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</si>
  <si>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</si>
  <si>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</si>
  <si>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</si>
  <si>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</si>
  <si>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</si>
  <si>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</si>
  <si>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</si>
  <si>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</si>
  <si>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</si>
  <si>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</si>
  <si>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</si>
  <si>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</si>
  <si>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</si>
  <si>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</si>
  <si>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</si>
  <si>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</si>
  <si>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</si>
  <si>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</si>
  <si>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</si>
  <si>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</si>
  <si>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</si>
  <si>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</si>
  <si>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</si>
  <si>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</si>
  <si>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</si>
  <si>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</si>
  <si>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</si>
  <si>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</si>
  <si>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</si>
  <si>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</si>
  <si>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</si>
  <si>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</si>
  <si>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</si>
  <si>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</si>
  <si>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</si>
  <si>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</si>
  <si>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</si>
  <si>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</si>
  <si>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</si>
  <si>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</si>
  <si>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</si>
  <si>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</si>
  <si>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</si>
  <si>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</si>
  <si>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</si>
  <si>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</si>
  <si>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</si>
  <si>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</si>
  <si>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</si>
  <si>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</si>
  <si>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</si>
  <si>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</si>
  <si>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</si>
  <si>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</si>
  <si>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</si>
  <si>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</si>
  <si>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</si>
  <si>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</si>
  <si>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</si>
  <si>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</si>
  <si>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</si>
  <si>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</si>
  <si>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</si>
  <si>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</si>
  <si>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</si>
  <si>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</si>
  <si>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</si>
  <si>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</si>
  <si>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</si>
  <si>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</si>
  <si>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</si>
  <si>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</si>
  <si>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</si>
  <si>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</si>
  <si>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</si>
  <si>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</si>
  <si>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</si>
  <si>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</si>
  <si>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</si>
  <si>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</si>
  <si>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</si>
  <si>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</si>
  <si>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</si>
  <si>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</si>
  <si>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</si>
  <si>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</si>
  <si>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</si>
  <si>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</si>
  <si>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</si>
  <si>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</si>
  <si>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</si>
  <si>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</si>
  <si>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</si>
  <si>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</si>
  <si>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</si>
  <si>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</si>
  <si>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</si>
  <si>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</si>
  <si>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</si>
  <si>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</si>
  <si>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</si>
  <si>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</si>
  <si>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</si>
  <si>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</si>
  <si>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</si>
  <si>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</si>
  <si>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</si>
  <si>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</si>
  <si>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</si>
  <si>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</si>
  <si>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</si>
  <si>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</si>
  <si>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</si>
  <si>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</si>
  <si>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</si>
  <si>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</si>
  <si>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</si>
  <si>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</si>
  <si>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</si>
  <si>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</si>
  <si>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</si>
  <si>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</si>
  <si>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</si>
  <si>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</si>
  <si>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</si>
  <si>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</si>
  <si>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</si>
  <si>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</si>
  <si>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</si>
  <si>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</si>
  <si>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</si>
  <si>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</si>
  <si>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</si>
  <si>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</si>
  <si>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</si>
  <si>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</si>
  <si>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</si>
  <si>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</si>
  <si>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</si>
  <si>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</si>
  <si>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</si>
  <si>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</si>
  <si>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</si>
  <si>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</si>
  <si>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</si>
  <si>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</si>
  <si>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</si>
  <si>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</si>
  <si>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</si>
  <si>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</si>
  <si>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</si>
  <si>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</si>
  <si>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</si>
  <si>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</si>
  <si>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</si>
  <si>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</si>
  <si>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</si>
  <si>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</si>
  <si>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</si>
  <si>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</si>
  <si>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</si>
  <si>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</si>
  <si>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</si>
  <si>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</si>
  <si>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</si>
  <si>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</si>
  <si>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</si>
  <si>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</si>
  <si>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</si>
  <si>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</si>
  <si>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</si>
  <si>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</si>
  <si>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</si>
  <si>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</si>
  <si>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</si>
  <si>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</si>
  <si>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</si>
  <si>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</si>
  <si>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</si>
  <si>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</si>
  <si>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</si>
  <si>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</si>
  <si>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</si>
  <si>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</si>
  <si>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</si>
  <si>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</si>
  <si>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</si>
  <si>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</si>
  <si>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</si>
  <si>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</si>
  <si>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</si>
  <si>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</si>
  <si>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</si>
  <si>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</si>
  <si>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</si>
  <si>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</si>
  <si>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</si>
  <si>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</si>
  <si>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</si>
  <si>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</si>
  <si>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</si>
  <si>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</si>
  <si>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</si>
  <si>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</si>
  <si>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</si>
  <si>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</si>
  <si>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</si>
  <si>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</si>
  <si>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</si>
  <si>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</si>
  <si>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</si>
  <si>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</si>
  <si>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</si>
  <si>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</si>
  <si>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</si>
  <si>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</si>
  <si>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</si>
  <si>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</si>
  <si>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</si>
  <si>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</si>
  <si>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</si>
  <si>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</si>
  <si>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</si>
  <si>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</si>
  <si>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</si>
  <si>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</si>
  <si>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</si>
  <si>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</si>
  <si>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</si>
  <si>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</si>
  <si>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</si>
  <si>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</si>
  <si>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</si>
  <si>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</si>
  <si>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</si>
  <si>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</si>
  <si>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</si>
  <si>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</si>
  <si>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</si>
  <si>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</si>
  <si>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</si>
  <si>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</si>
  <si>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</si>
  <si>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</si>
  <si>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</si>
  <si>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</si>
  <si>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</si>
  <si>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</si>
  <si>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</si>
  <si>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</si>
  <si>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</si>
  <si>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</si>
  <si>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</si>
  <si>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</si>
  <si>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</si>
  <si>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</si>
  <si>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</si>
  <si>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</si>
  <si>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</si>
  <si>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</si>
  <si>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</si>
  <si>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</si>
  <si>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</si>
  <si>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</si>
  <si>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</si>
  <si>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</si>
  <si>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</si>
  <si>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</si>
  <si>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</si>
  <si>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</si>
  <si>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</si>
  <si>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</si>
  <si>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</si>
  <si>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</si>
  <si>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</si>
  <si>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</si>
  <si>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</si>
  <si>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</si>
  <si>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</si>
  <si>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</si>
  <si>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</si>
  <si>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</si>
  <si>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</si>
  <si>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</si>
  <si>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</si>
  <si>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</si>
  <si>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</si>
  <si>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</si>
  <si>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</si>
  <si>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</si>
  <si>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</si>
  <si>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</si>
  <si>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</si>
  <si>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</si>
  <si>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</si>
  <si>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</si>
  <si>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</si>
  <si>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</si>
  <si>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</si>
  <si>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</si>
  <si>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</si>
  <si>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</si>
  <si>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</si>
  <si>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</si>
  <si>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</si>
  <si>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</si>
  <si>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</si>
  <si>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</si>
  <si>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</si>
  <si>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</si>
  <si>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</si>
  <si>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</si>
  <si>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</si>
  <si>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</si>
  <si>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</si>
  <si>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</si>
  <si>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</si>
  <si>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</si>
  <si>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</si>
  <si>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</si>
  <si>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</si>
  <si>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</si>
  <si>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</si>
  <si>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</si>
  <si>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</si>
  <si>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</si>
  <si>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</si>
  <si>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</si>
  <si>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</si>
  <si>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</si>
  <si>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</si>
  <si>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</si>
  <si>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</si>
  <si>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</si>
  <si>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</si>
  <si>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</si>
  <si>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</si>
  <si>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</si>
  <si>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</si>
  <si>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</si>
  <si>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</si>
  <si>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</si>
  <si>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</si>
  <si>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</si>
  <si>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</si>
  <si>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</si>
  <si>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</si>
  <si>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</si>
  <si>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</si>
  <si>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</si>
  <si>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</si>
  <si>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</si>
  <si>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</si>
  <si>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</si>
  <si>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</si>
  <si>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</si>
  <si>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</si>
  <si>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</si>
  <si>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</si>
  <si>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</si>
  <si>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</si>
  <si>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</si>
  <si>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</si>
  <si>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</si>
  <si>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</si>
  <si>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</si>
  <si>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</si>
  <si>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</si>
  <si>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</si>
  <si>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</si>
  <si>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</si>
  <si>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</si>
  <si>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</si>
  <si>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</si>
  <si>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</si>
  <si>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</si>
  <si>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</si>
  <si>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</si>
  <si>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</si>
  <si>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</si>
  <si>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</si>
  <si>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</si>
  <si>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</si>
  <si>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</si>
  <si>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</si>
  <si>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</si>
  <si>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</si>
  <si>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</si>
  <si>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</si>
  <si>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</si>
  <si>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</si>
  <si>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</si>
  <si>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</si>
  <si>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</si>
  <si>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</si>
  <si>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</si>
  <si>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</si>
  <si>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</si>
  <si>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</si>
  <si>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</si>
  <si>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</si>
  <si>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</si>
  <si>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</si>
  <si>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</si>
  <si>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</si>
  <si>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</si>
  <si>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</si>
  <si>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</si>
  <si>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</si>
  <si>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</si>
  <si>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</si>
  <si>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</si>
  <si>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</si>
  <si>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</si>
  <si>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</si>
  <si>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</si>
  <si>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</si>
  <si>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</si>
  <si>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</si>
  <si>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</si>
  <si>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</si>
  <si>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</si>
  <si>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</si>
  <si>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</si>
  <si>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</si>
  <si>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</si>
  <si>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</si>
  <si>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</si>
  <si>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</si>
  <si>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</si>
  <si>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</si>
  <si>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</si>
  <si>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</si>
  <si>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</si>
  <si>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</si>
  <si>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</si>
  <si>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</si>
  <si>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</si>
  <si>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</si>
  <si>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</si>
  <si>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</si>
  <si>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</si>
  <si>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</si>
  <si>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</si>
  <si>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</si>
  <si>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</si>
  <si>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</si>
  <si>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</si>
  <si>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</si>
  <si>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</si>
  <si>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</si>
  <si>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</si>
  <si>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</si>
  <si>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</si>
  <si>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</si>
  <si>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</si>
  <si>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</si>
  <si>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</si>
  <si>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</si>
  <si>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</si>
  <si>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</si>
  <si>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</si>
  <si>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</si>
  <si>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</si>
  <si>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</si>
  <si>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</si>
  <si>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</si>
  <si>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</si>
  <si>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</si>
  <si>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</si>
  <si>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</si>
  <si>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</si>
  <si>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</si>
  <si>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</si>
  <si>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</si>
  <si>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</si>
  <si>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</si>
  <si>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</si>
  <si>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</si>
  <si>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</si>
  <si>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</si>
  <si>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</si>
  <si>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</si>
  <si>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</si>
  <si>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</si>
  <si>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</si>
  <si>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</si>
  <si>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</si>
  <si>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</si>
  <si>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</si>
  <si>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</si>
  <si>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</si>
  <si>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</si>
  <si>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</si>
  <si>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</si>
  <si>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</si>
  <si>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</si>
  <si>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</si>
  <si>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</si>
  <si>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</si>
  <si>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</si>
  <si>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</si>
  <si>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</si>
  <si>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</si>
  <si>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</si>
  <si>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</si>
  <si>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</si>
  <si>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</si>
  <si>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</si>
  <si>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</si>
  <si>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</si>
  <si>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</si>
  <si>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</si>
  <si>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</si>
  <si>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</si>
  <si>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</si>
  <si>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</si>
  <si>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</si>
  <si>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</si>
  <si>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</si>
  <si>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</si>
  <si>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</si>
  <si>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</si>
  <si>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</si>
  <si>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</si>
  <si>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</si>
  <si>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</si>
  <si>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</si>
  <si>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</si>
  <si>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</si>
  <si>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</si>
  <si>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</si>
  <si>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</si>
  <si>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</si>
  <si>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</si>
  <si>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</si>
  <si>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</si>
  <si>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</si>
  <si>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</si>
  <si>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</si>
  <si>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</si>
  <si>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</si>
  <si>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</si>
  <si>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</si>
  <si>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</si>
  <si>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</si>
  <si>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</si>
  <si>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</si>
  <si>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</si>
  <si>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</si>
  <si>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</si>
  <si>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</si>
  <si>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</si>
  <si>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</si>
  <si>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</si>
  <si>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</si>
  <si>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</si>
  <si>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</si>
  <si>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</si>
  <si>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</si>
  <si>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</si>
  <si>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</si>
  <si>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</si>
  <si>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</si>
  <si>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</si>
  <si>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</si>
  <si>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</si>
  <si>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</si>
  <si>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</si>
  <si>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</si>
  <si>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</si>
  <si>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</si>
  <si>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</si>
  <si>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</si>
  <si>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</si>
  <si>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</si>
  <si>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</si>
  <si>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</si>
  <si>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</si>
  <si>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</si>
  <si>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</si>
  <si>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</si>
  <si>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</si>
  <si>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</si>
  <si>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</si>
  <si>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</si>
  <si>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</si>
  <si>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</si>
  <si>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</si>
  <si>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</si>
  <si>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</si>
  <si>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</si>
  <si>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</si>
  <si>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</si>
  <si>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</si>
  <si>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</si>
  <si>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</si>
  <si>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</si>
  <si>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</si>
  <si>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</si>
  <si>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</si>
  <si>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</si>
  <si>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</si>
  <si>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</si>
  <si>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</si>
  <si>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</si>
  <si>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</si>
  <si>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</si>
  <si>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</si>
  <si>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</si>
  <si>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</si>
  <si>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</si>
  <si>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</si>
  <si>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</si>
  <si>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</si>
  <si>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</si>
  <si>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</si>
  <si>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</si>
  <si>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</si>
  <si>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</si>
  <si>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</si>
  <si>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</si>
  <si>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</si>
  <si>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</si>
  <si>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</si>
  <si>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</si>
  <si>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</si>
  <si>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</si>
  <si>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</si>
  <si>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</si>
  <si>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</si>
  <si>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</si>
  <si>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</si>
  <si>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</si>
  <si>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</si>
  <si>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</si>
  <si>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</si>
  <si>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</si>
  <si>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</si>
  <si>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</si>
  <si>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</si>
  <si>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</si>
  <si>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</si>
  <si>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</si>
  <si>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</si>
  <si>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</si>
  <si>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</si>
  <si>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</si>
  <si>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</si>
  <si>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</si>
  <si>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</si>
  <si>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</si>
  <si>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</si>
  <si>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</si>
  <si>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</si>
  <si>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</si>
  <si>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</si>
  <si>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</si>
  <si>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</si>
  <si>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</si>
  <si>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</si>
  <si>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</si>
  <si>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</si>
  <si>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</si>
  <si>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</si>
  <si>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</si>
  <si>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</si>
  <si>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</si>
  <si>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</si>
  <si>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</si>
  <si>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</si>
  <si>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</si>
  <si>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</si>
  <si>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</si>
  <si>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</si>
  <si>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</si>
  <si>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</si>
  <si>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</si>
  <si>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</si>
  <si>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</si>
  <si>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</si>
  <si>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</si>
  <si>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</si>
  <si>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</si>
  <si>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</si>
  <si>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</si>
  <si>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</si>
  <si>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</si>
  <si>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</si>
  <si>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</si>
  <si>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</si>
  <si>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</si>
  <si>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</si>
  <si>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</si>
  <si>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</si>
  <si>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</si>
  <si>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</si>
  <si>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</si>
  <si>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</si>
  <si>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</si>
  <si>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</si>
  <si>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</si>
  <si>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</si>
  <si>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</si>
  <si>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</si>
  <si>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</si>
  <si>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</si>
  <si>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</si>
  <si>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</si>
  <si>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</si>
  <si>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</si>
  <si>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</si>
  <si>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</si>
  <si>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</si>
  <si>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</si>
  <si>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</si>
  <si>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</si>
  <si>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</si>
  <si>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</si>
  <si>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</si>
  <si>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</si>
  <si>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</si>
  <si>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</si>
  <si>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</si>
  <si>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</si>
  <si>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</si>
  <si>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</si>
  <si>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</si>
  <si>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</si>
  <si>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</si>
  <si>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</si>
  <si>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</si>
  <si>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</si>
  <si>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</si>
  <si>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</si>
  <si>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</si>
  <si>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</si>
  <si>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</si>
  <si>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</si>
  <si>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</si>
  <si>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</si>
  <si>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</si>
  <si>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</si>
  <si>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</si>
  <si>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</si>
  <si>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</si>
  <si>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</si>
  <si>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</si>
  <si>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</si>
  <si>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</si>
  <si>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</si>
  <si>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</si>
  <si>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</si>
  <si>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</si>
  <si>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</si>
  <si>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</si>
  <si>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</si>
  <si>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</si>
  <si>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</si>
  <si>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</si>
  <si>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</si>
  <si>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</si>
  <si>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</si>
  <si>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</si>
  <si>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</si>
  <si>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</si>
  <si>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</si>
  <si>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</si>
  <si>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</si>
  <si>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</si>
  <si>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</si>
  <si>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</si>
  <si>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</si>
  <si>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</si>
  <si>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</si>
  <si>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</si>
  <si>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</si>
  <si>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</si>
  <si>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</si>
  <si>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</si>
  <si>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</si>
  <si>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</si>
  <si>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</si>
  <si>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</si>
  <si>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</si>
  <si>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</si>
  <si>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</si>
  <si>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</si>
  <si>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</si>
  <si>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</si>
  <si>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</si>
  <si>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</si>
  <si>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</si>
  <si>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</si>
  <si>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</si>
  <si>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</si>
  <si>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</si>
  <si>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</si>
  <si>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</si>
  <si>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</si>
  <si>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</si>
  <si>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</si>
  <si>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</si>
  <si>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</si>
  <si>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</si>
  <si>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</si>
  <si>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</si>
  <si>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</si>
  <si>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</si>
  <si>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</si>
  <si>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</si>
  <si>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</si>
  <si>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</si>
  <si>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</si>
  <si>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</si>
  <si>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</si>
  <si>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</si>
  <si>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</si>
  <si>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</si>
  <si>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</si>
  <si>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</si>
  <si>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</si>
  <si>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</si>
  <si>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</si>
  <si>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</si>
  <si>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</si>
  <si>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</si>
  <si>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</si>
  <si>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</si>
  <si>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</si>
  <si>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</si>
  <si>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</si>
  <si>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</si>
  <si>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</si>
  <si>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</si>
  <si>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</si>
  <si>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</si>
  <si>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</si>
  <si>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</si>
  <si>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</si>
  <si>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</si>
  <si>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</si>
  <si>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</si>
  <si>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</si>
  <si>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</si>
  <si>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</si>
  <si>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</si>
  <si>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</si>
  <si>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</si>
  <si>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</si>
  <si>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</si>
  <si>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</si>
  <si>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</si>
  <si>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</si>
  <si>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</si>
  <si>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</si>
  <si>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</si>
  <si>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</si>
  <si>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</si>
  <si>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</si>
  <si>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</si>
  <si>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</si>
  <si>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</si>
  <si>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</si>
  <si>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</si>
  <si>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</si>
  <si>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</si>
  <si>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</si>
  <si>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</si>
  <si>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</si>
  <si>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</si>
  <si>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</si>
  <si>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</si>
  <si>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</si>
  <si>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</si>
  <si>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</si>
  <si>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</si>
  <si>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</si>
  <si>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</si>
  <si>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</si>
  <si>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</si>
  <si>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</si>
  <si>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</si>
  <si>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</si>
  <si>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</si>
  <si>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</si>
  <si>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</si>
  <si>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</si>
  <si>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</si>
  <si>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</si>
  <si>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</si>
  <si>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</si>
  <si>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</si>
  <si>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</si>
  <si>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</si>
  <si>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</si>
  <si>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</si>
  <si>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</si>
  <si>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</si>
  <si>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</si>
  <si>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</si>
  <si>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</si>
  <si>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</si>
  <si>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</si>
  <si>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</si>
  <si>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</si>
  <si>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</si>
  <si>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</si>
  <si>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</si>
  <si>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</si>
  <si>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</si>
  <si>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</si>
  <si>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</si>
  <si>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</si>
  <si>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</si>
  <si>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</si>
  <si>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</si>
  <si>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</si>
  <si>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</si>
  <si>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</si>
  <si>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</si>
  <si>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</si>
  <si>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</si>
  <si>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</si>
  <si>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</si>
  <si>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</si>
  <si>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</si>
  <si>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</si>
  <si>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</si>
  <si>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</si>
  <si>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</si>
  <si>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</si>
  <si>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</si>
  <si>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</si>
  <si>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</si>
  <si>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</si>
  <si>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</si>
  <si>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</si>
  <si>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</si>
  <si>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</si>
  <si>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</si>
  <si>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</si>
  <si>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</si>
  <si>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</si>
  <si>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</si>
  <si>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</si>
  <si>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</si>
  <si>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</si>
  <si>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</si>
  <si>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</si>
  <si>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</si>
  <si>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</si>
  <si>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</si>
  <si>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</si>
  <si>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</si>
  <si>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</si>
  <si>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</si>
  <si>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</si>
  <si>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</si>
  <si>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</si>
  <si>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</si>
  <si>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</si>
  <si>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</si>
  <si>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</si>
  <si>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</si>
  <si>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</si>
  <si>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</si>
  <si>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</si>
  <si>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</si>
  <si>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</si>
  <si>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</si>
  <si>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</si>
  <si>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</si>
  <si>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</si>
  <si>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</si>
  <si>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</si>
  <si>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</si>
  <si>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</si>
  <si>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</si>
  <si>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</si>
  <si>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</si>
  <si>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</si>
  <si>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</si>
  <si>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</si>
  <si>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</si>
  <si>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</si>
  <si>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</si>
  <si>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</si>
  <si>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</si>
  <si>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</si>
  <si>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</si>
  <si>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</si>
  <si>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</si>
  <si>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</si>
  <si>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</si>
  <si>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</si>
  <si>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</si>
  <si>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</si>
  <si>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</si>
  <si>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</si>
  <si>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</si>
  <si>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</si>
  <si>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</si>
  <si>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</si>
  <si>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</si>
  <si>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</si>
  <si>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</si>
  <si>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</si>
  <si>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</si>
  <si>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</si>
  <si>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</si>
  <si>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</si>
  <si>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</si>
  <si>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</si>
  <si>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</si>
  <si>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</si>
  <si>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</si>
  <si>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</si>
  <si>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</si>
  <si>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</si>
  <si>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</si>
  <si>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</si>
  <si>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</si>
  <si>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</si>
  <si>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</si>
  <si>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</si>
  <si>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</si>
  <si>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</si>
  <si>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</si>
  <si>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</si>
  <si>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</si>
  <si>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</si>
  <si>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</si>
  <si>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</si>
  <si>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</si>
  <si>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</si>
  <si>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</si>
  <si>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</si>
  <si>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</si>
  <si>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</si>
  <si>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</si>
  <si>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</si>
  <si>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</si>
  <si>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</si>
  <si>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</si>
  <si>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</si>
  <si>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</si>
  <si>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</si>
  <si>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</si>
  <si>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</si>
  <si>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</si>
  <si>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</si>
  <si>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</si>
  <si>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</si>
  <si>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</si>
  <si>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</si>
  <si>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</si>
  <si>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</si>
  <si>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</si>
  <si>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</si>
  <si>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</si>
  <si>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</si>
  <si>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</si>
  <si>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</si>
  <si>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</si>
  <si>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</si>
  <si>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</si>
  <si>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</si>
  <si>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</si>
  <si>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</si>
  <si>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</si>
  <si>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</si>
  <si>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</si>
  <si>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</si>
  <si>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</si>
  <si>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</si>
  <si>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</si>
  <si>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</si>
  <si>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</si>
  <si>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</si>
  <si>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</si>
  <si>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</si>
  <si>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</si>
  <si>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</si>
  <si>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</si>
  <si>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</si>
  <si>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</si>
  <si>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</si>
  <si>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</si>
  <si>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</si>
  <si>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</si>
  <si>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</si>
  <si>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</si>
  <si>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</si>
  <si>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</si>
  <si>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</si>
  <si>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</si>
  <si>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</si>
  <si>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</si>
  <si>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</si>
  <si>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</si>
  <si>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</si>
  <si>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</si>
  <si>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</si>
  <si>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</si>
  <si>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</si>
  <si>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</si>
  <si>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</si>
  <si>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</si>
  <si>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</si>
  <si>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</si>
  <si>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</si>
  <si>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</si>
  <si>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</si>
  <si>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</si>
  <si>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</si>
  <si>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</si>
  <si>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</si>
  <si>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</si>
  <si>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</si>
  <si>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</si>
  <si>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</si>
  <si>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</si>
  <si>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</si>
  <si>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</si>
  <si>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</si>
  <si>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</si>
  <si>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</si>
  <si>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</si>
  <si>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</si>
  <si>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</si>
  <si>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</si>
  <si>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</si>
  <si>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</si>
  <si>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</si>
  <si>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</si>
  <si>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</si>
  <si>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</si>
  <si>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</si>
  <si>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</si>
  <si>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</si>
  <si>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</si>
  <si>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</si>
  <si>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</si>
  <si>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</si>
  <si>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</si>
  <si>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</si>
  <si>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</si>
  <si>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</si>
  <si>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</si>
  <si>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</si>
  <si>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</si>
  <si>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</si>
  <si>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</si>
  <si>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</si>
  <si>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</si>
  <si>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</si>
  <si>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</si>
  <si>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</si>
  <si>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</si>
  <si>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</si>
  <si>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</si>
  <si>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</si>
  <si>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</si>
  <si>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</si>
  <si>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</si>
  <si>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</si>
  <si>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</si>
  <si>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</si>
  <si>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</si>
  <si>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</si>
  <si>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</si>
  <si>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</si>
  <si>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</si>
  <si>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</si>
  <si>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</si>
  <si>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</si>
  <si>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</si>
  <si>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</si>
  <si>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</si>
  <si>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</si>
  <si>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</si>
  <si>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</si>
  <si>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</si>
  <si>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</si>
  <si>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</si>
  <si>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</si>
  <si>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</si>
  <si>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</si>
  <si>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</si>
  <si>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</si>
  <si>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</si>
  <si>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</si>
  <si>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</si>
  <si>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</si>
  <si>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</si>
  <si>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</si>
  <si>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</si>
  <si>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</si>
  <si>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</si>
  <si>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</si>
  <si>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</si>
  <si>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</si>
  <si>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</si>
  <si>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</si>
  <si>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</si>
  <si>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</si>
  <si>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</si>
  <si>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</si>
  <si>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</si>
  <si>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</si>
  <si>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</si>
  <si>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</si>
  <si>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</si>
  <si>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</si>
  <si>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</si>
  <si>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</si>
  <si>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</si>
  <si>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</si>
  <si>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</si>
  <si>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</si>
  <si>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</si>
  <si>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</si>
  <si>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</si>
  <si>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</si>
  <si>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</si>
  <si>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</si>
  <si>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</si>
  <si>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</si>
  <si>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</si>
  <si>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</si>
  <si>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</si>
  <si>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</si>
  <si>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</si>
  <si>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</si>
  <si>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</si>
  <si>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</si>
  <si>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</si>
  <si>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</si>
  <si>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</si>
  <si>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</si>
  <si>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</si>
  <si>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</si>
  <si>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</si>
  <si>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</si>
  <si>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</si>
  <si>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</si>
  <si>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</si>
  <si>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</si>
  <si>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</si>
  <si>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</si>
  <si>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</si>
  <si>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</si>
  <si>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</si>
  <si>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</si>
  <si>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</si>
  <si>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</si>
  <si>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</si>
  <si>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</si>
  <si>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</si>
  <si>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</si>
  <si>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</si>
  <si>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</si>
  <si>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</si>
  <si>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</si>
  <si>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</si>
  <si>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</si>
  <si>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</si>
  <si>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</si>
  <si>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</si>
  <si>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</si>
  <si>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</si>
  <si>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</si>
  <si>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</si>
  <si>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</si>
  <si>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</si>
  <si>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</si>
  <si>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</si>
  <si>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</si>
  <si>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</si>
  <si>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</si>
  <si>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</si>
  <si>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</si>
  <si>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</si>
  <si>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</si>
  <si>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</si>
  <si>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</si>
  <si>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</si>
  <si>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</si>
  <si>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</si>
  <si>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</si>
  <si>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</si>
  <si>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</si>
  <si>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</si>
  <si>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</si>
  <si>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</si>
  <si>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</si>
  <si>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</si>
  <si>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</si>
  <si>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</si>
  <si>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</si>
  <si>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</si>
  <si>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</si>
  <si>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</si>
  <si>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</si>
  <si>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</si>
  <si>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</si>
  <si>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</si>
  <si>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</si>
  <si>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</si>
  <si>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</si>
  <si>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</si>
  <si>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</si>
  <si>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</si>
  <si>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</si>
  <si>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</si>
  <si>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</si>
  <si>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</si>
  <si>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</si>
  <si>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</si>
  <si>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</si>
  <si>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</si>
  <si>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</si>
  <si>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</si>
  <si>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</si>
  <si>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</si>
  <si>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</si>
  <si>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</si>
  <si>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</si>
  <si>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</si>
  <si>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</si>
  <si>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</si>
  <si>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</si>
  <si>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</si>
  <si>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</si>
  <si>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</si>
  <si>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</si>
  <si>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</si>
  <si>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</si>
  <si>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</si>
  <si>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</si>
  <si>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</si>
  <si>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</si>
  <si>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</si>
  <si>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</si>
  <si>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</si>
  <si>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</si>
  <si>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</si>
  <si>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</si>
  <si>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</si>
  <si>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</si>
  <si>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</si>
  <si>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</si>
  <si>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</si>
  <si>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</si>
  <si>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</si>
  <si>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</si>
  <si>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</si>
  <si>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</si>
  <si>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</si>
  <si>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</si>
  <si>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</si>
  <si>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</si>
  <si>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</si>
  <si>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</si>
  <si>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</si>
  <si>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</si>
  <si>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</si>
  <si>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</si>
  <si>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</si>
  <si>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</si>
  <si>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</si>
  <si>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</si>
  <si>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</si>
  <si>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</si>
  <si>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</si>
  <si>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</si>
  <si>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</si>
  <si>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</si>
  <si>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</si>
  <si>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</si>
  <si>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</si>
  <si>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</si>
  <si>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</si>
  <si>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</si>
  <si>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</si>
  <si>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</si>
  <si>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</si>
  <si>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</si>
  <si>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</si>
  <si>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</si>
  <si>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</si>
  <si>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</si>
  <si>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</si>
  <si>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</si>
  <si>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</si>
  <si>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</si>
  <si>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</si>
  <si>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</si>
  <si>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</si>
  <si>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</si>
  <si>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</si>
  <si>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</si>
  <si>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</si>
  <si>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</si>
  <si>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</si>
  <si>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</si>
  <si>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</si>
  <si>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</si>
  <si>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</si>
  <si>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</si>
  <si>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</si>
  <si>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</si>
  <si>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</si>
  <si>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</si>
  <si>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</si>
  <si>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</si>
  <si>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</si>
  <si>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</si>
  <si>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</si>
  <si>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</si>
  <si>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</si>
  <si>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</si>
  <si>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</si>
  <si>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</si>
  <si>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</si>
  <si>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</si>
  <si>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</si>
  <si>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</si>
  <si>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</si>
  <si>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</si>
  <si>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</si>
  <si>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</si>
  <si>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</si>
  <si>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</si>
  <si>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</si>
  <si>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</si>
  <si>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</si>
  <si>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</si>
  <si>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</si>
  <si>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</si>
  <si>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</si>
  <si>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</si>
  <si>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</si>
  <si>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</si>
  <si>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</si>
  <si>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</si>
  <si>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</si>
  <si>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</si>
  <si>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</si>
  <si>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</si>
  <si>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</si>
  <si>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</si>
  <si>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</si>
  <si>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</si>
  <si>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</si>
  <si>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</si>
  <si>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</si>
  <si>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</si>
  <si>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</si>
  <si>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</si>
  <si>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</si>
  <si>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</si>
  <si>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</si>
  <si>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</si>
  <si>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</si>
  <si>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</si>
  <si>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</si>
  <si>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</si>
  <si>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</si>
  <si>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</si>
  <si>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</si>
  <si>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</si>
  <si>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</si>
  <si>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</si>
  <si>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</si>
  <si>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</si>
  <si>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</si>
  <si>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</si>
  <si>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</si>
  <si>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</si>
  <si>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</si>
  <si>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</si>
  <si>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</si>
  <si>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</si>
  <si>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</si>
  <si>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</si>
  <si>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</si>
  <si>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</si>
  <si>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</si>
  <si>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</si>
  <si>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</si>
  <si>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</si>
  <si>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</si>
  <si>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</si>
  <si>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</si>
  <si>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</si>
  <si>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</si>
  <si>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</si>
  <si>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</si>
  <si>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</si>
  <si>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</si>
  <si>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</si>
  <si>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</si>
  <si>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</si>
  <si>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</si>
  <si>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</si>
  <si>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</si>
  <si>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</si>
  <si>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</si>
  <si>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</si>
  <si>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</si>
  <si>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</si>
  <si>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</si>
  <si>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</si>
  <si>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</si>
  <si>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</si>
  <si>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</si>
  <si>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</si>
  <si>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</si>
  <si>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</si>
  <si>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</si>
  <si>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</si>
  <si>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</si>
  <si>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</si>
  <si>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</si>
  <si>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</si>
  <si>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</si>
  <si>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</si>
  <si>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</si>
  <si>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</si>
  <si>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</si>
  <si>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</si>
  <si>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</si>
  <si>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</si>
  <si>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</si>
  <si>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</si>
  <si>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</si>
  <si>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</si>
  <si>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</si>
  <si>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</si>
  <si>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</si>
  <si>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</si>
  <si>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</si>
  <si>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</si>
  <si>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</si>
  <si>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</si>
  <si>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</si>
  <si>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</si>
  <si>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</si>
  <si>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</si>
  <si>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</si>
  <si>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</si>
  <si>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</si>
  <si>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</si>
  <si>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</si>
  <si>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</si>
  <si>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</si>
  <si>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</si>
  <si>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</si>
  <si>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</si>
  <si>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</si>
  <si>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</si>
  <si>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</si>
  <si>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</si>
  <si>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</si>
  <si>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</si>
  <si>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</si>
  <si>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</si>
  <si>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</si>
  <si>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</si>
  <si>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</si>
  <si>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</si>
  <si>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</si>
  <si>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</si>
  <si>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</si>
  <si>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</si>
  <si>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</si>
  <si>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</si>
  <si>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</si>
  <si>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</si>
  <si>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</si>
  <si>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</si>
  <si>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</si>
  <si>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</si>
  <si>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</si>
  <si>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</si>
  <si>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</si>
  <si>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</si>
  <si>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</si>
  <si>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</si>
  <si>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</si>
  <si>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</si>
  <si>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</si>
  <si>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</si>
  <si>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</si>
  <si>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</si>
  <si>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</si>
  <si>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</si>
  <si>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</si>
  <si>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</si>
  <si>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</si>
  <si>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</si>
  <si>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</si>
  <si>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</si>
  <si>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</si>
  <si>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</si>
  <si>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</si>
  <si>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</si>
  <si>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</si>
  <si>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</si>
  <si>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</si>
  <si>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</si>
  <si>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</si>
  <si>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</si>
  <si>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</si>
  <si>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</si>
  <si>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</si>
  <si>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</si>
  <si>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</si>
  <si>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</si>
  <si>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</si>
  <si>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</si>
  <si>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</si>
  <si>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</si>
  <si>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</si>
  <si>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</si>
  <si>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</si>
  <si>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</si>
  <si>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</si>
  <si>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</si>
  <si>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</si>
  <si>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</si>
  <si>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</si>
  <si>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</si>
  <si>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</si>
  <si>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</si>
  <si>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</si>
  <si>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</si>
  <si>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</si>
  <si>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</si>
  <si>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</si>
  <si>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</si>
  <si>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</si>
  <si>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</si>
  <si>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</si>
  <si>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</si>
  <si>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</si>
  <si>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</si>
  <si>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</si>
  <si>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</si>
  <si>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</si>
  <si>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</si>
  <si>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</si>
  <si>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</si>
  <si>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</si>
  <si>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</si>
  <si>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</si>
  <si>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</si>
  <si>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</si>
  <si>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</si>
  <si>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</si>
  <si>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</si>
  <si>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</si>
  <si>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</si>
  <si>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</si>
  <si>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</si>
  <si>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</si>
  <si>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</si>
  <si>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</si>
  <si>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</si>
  <si>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</si>
  <si>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</si>
  <si>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</si>
  <si>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</si>
  <si>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</si>
  <si>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</si>
  <si>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</si>
  <si>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</si>
  <si>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</si>
  <si>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</si>
  <si>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</si>
  <si>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</si>
  <si>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</si>
  <si>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</si>
  <si>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</si>
  <si>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</si>
  <si>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</si>
  <si>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</si>
  <si>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</si>
  <si>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</si>
  <si>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</si>
  <si>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</si>
  <si>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</si>
  <si>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</si>
  <si>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</si>
  <si>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</si>
  <si>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</si>
  <si>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</si>
  <si>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</si>
  <si>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</si>
  <si>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</si>
  <si>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</si>
  <si>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</si>
  <si>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</si>
  <si>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</si>
  <si>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</si>
  <si>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</si>
  <si>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</si>
  <si>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</si>
  <si>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</si>
  <si>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</si>
  <si>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</si>
  <si>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</si>
  <si>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</si>
  <si>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</si>
  <si>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</si>
  <si>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</si>
  <si>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</si>
  <si>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</si>
  <si>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</si>
  <si>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</si>
  <si>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</si>
  <si>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</si>
  <si>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</si>
  <si>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</si>
  <si>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</si>
  <si>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</si>
  <si>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</si>
  <si>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</si>
  <si>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</si>
  <si>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</si>
  <si>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</si>
  <si>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</si>
  <si>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</si>
  <si>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</si>
  <si>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</si>
  <si>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</si>
  <si>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</si>
  <si>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</si>
  <si>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</si>
  <si>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</si>
  <si>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</si>
  <si>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</si>
  <si>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</si>
  <si>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</si>
  <si>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</si>
  <si>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</si>
  <si>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</si>
  <si>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</si>
  <si>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</si>
  <si>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</si>
  <si>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</si>
  <si>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</si>
  <si>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</si>
  <si>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</si>
  <si>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</si>
  <si>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</si>
  <si>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</si>
  <si>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</si>
  <si>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</si>
  <si>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</si>
  <si>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</si>
  <si>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</si>
  <si>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</si>
  <si>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</si>
  <si>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</si>
  <si>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</si>
  <si>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</si>
  <si>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</si>
  <si>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</si>
  <si>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</si>
  <si>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</si>
  <si>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</si>
  <si>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</si>
  <si>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</si>
  <si>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</si>
  <si>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</si>
  <si>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</si>
  <si>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</si>
  <si>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</si>
  <si>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</si>
  <si>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</si>
  <si>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</si>
  <si>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</si>
  <si>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</si>
  <si>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</si>
  <si>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</si>
  <si>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</si>
  <si>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</si>
  <si>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</si>
  <si>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</si>
  <si>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</si>
  <si>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</si>
  <si>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</si>
  <si>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</si>
  <si>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</si>
  <si>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</si>
  <si>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</si>
  <si>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</si>
  <si>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</si>
  <si>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</si>
  <si>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</si>
  <si>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</si>
  <si>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</si>
  <si>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</si>
  <si>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</si>
  <si>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</si>
  <si>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</si>
  <si>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</si>
  <si>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</si>
  <si>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</si>
  <si>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</si>
  <si>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</si>
  <si>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</si>
  <si>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</si>
  <si>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</si>
  <si>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</si>
  <si>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</si>
  <si>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</si>
  <si>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</si>
  <si>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</si>
  <si>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</si>
  <si>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</si>
  <si>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</si>
  <si>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</si>
  <si>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</si>
  <si>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</si>
  <si>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</si>
  <si>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</si>
  <si>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</si>
  <si>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</si>
  <si>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</si>
  <si>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</si>
  <si>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</si>
  <si>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</si>
  <si>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</si>
  <si>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</si>
  <si>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</si>
  <si>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</si>
  <si>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</si>
  <si>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</si>
  <si>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</si>
  <si>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</si>
  <si>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</si>
  <si>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</si>
  <si>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</si>
  <si>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</si>
  <si>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</si>
  <si>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</si>
  <si>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</si>
  <si>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</si>
  <si>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</si>
  <si>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</si>
  <si>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</si>
  <si>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</si>
  <si>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</si>
  <si>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</si>
  <si>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</si>
  <si>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</si>
  <si>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</si>
  <si>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</si>
  <si>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</si>
  <si>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</si>
  <si>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</si>
  <si>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</si>
  <si>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</si>
  <si>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</si>
  <si>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</si>
  <si>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</si>
  <si>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</si>
  <si>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</si>
  <si>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</si>
  <si>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</si>
  <si>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</si>
  <si>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</si>
  <si>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</si>
  <si>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</si>
  <si>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</si>
  <si>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</si>
  <si>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</si>
  <si>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</si>
  <si>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</si>
  <si>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</si>
  <si>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</si>
  <si>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</si>
  <si>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</si>
  <si>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</si>
  <si>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</si>
  <si>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</si>
  <si>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</si>
  <si>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</si>
  <si>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</si>
  <si>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</si>
  <si>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</si>
  <si>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</si>
  <si>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</si>
  <si>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</si>
  <si>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</si>
  <si>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</si>
  <si>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</si>
  <si>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</si>
  <si>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</si>
  <si>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</si>
  <si>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</si>
  <si>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</si>
  <si>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</si>
  <si>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</si>
  <si>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</si>
  <si>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</si>
  <si>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</si>
  <si>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</si>
  <si>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</si>
  <si>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</si>
  <si>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</si>
  <si>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</si>
  <si>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</si>
  <si>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</si>
  <si>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</si>
  <si>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</si>
  <si>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</si>
  <si>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</si>
  <si>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</si>
  <si>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</si>
  <si>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</si>
  <si>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</si>
  <si>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</si>
  <si>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</si>
  <si>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</si>
  <si>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</si>
  <si>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</si>
  <si>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</si>
  <si>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</si>
  <si>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</si>
  <si>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</si>
  <si>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</si>
  <si>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</si>
  <si>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</si>
  <si>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</si>
  <si>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</si>
  <si>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</si>
  <si>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</si>
  <si>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</si>
  <si>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</si>
  <si>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</si>
  <si>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</si>
  <si>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</si>
  <si>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</si>
  <si>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</si>
  <si>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</si>
  <si>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</si>
  <si>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</si>
  <si>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</si>
  <si>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</si>
  <si>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</si>
  <si>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</si>
  <si>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</si>
  <si>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</si>
  <si>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</si>
  <si>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</si>
  <si>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</si>
  <si>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</si>
  <si>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</si>
  <si>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</si>
  <si>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</si>
  <si>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</si>
  <si>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</si>
  <si>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</si>
  <si>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</si>
  <si>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</si>
  <si>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</si>
  <si>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</si>
  <si>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</si>
  <si>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</si>
  <si>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</si>
  <si>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</si>
  <si>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</si>
  <si>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</si>
  <si>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</si>
  <si>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</si>
  <si>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</si>
  <si>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</si>
  <si>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</si>
  <si>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</si>
  <si>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</si>
  <si>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</si>
  <si>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</si>
  <si>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</si>
  <si>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</si>
  <si>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</si>
  <si>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</si>
  <si>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</si>
  <si>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</si>
  <si>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</si>
  <si>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</si>
  <si>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</si>
  <si>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</si>
  <si>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</si>
  <si>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</si>
  <si>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</si>
  <si>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</si>
  <si>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</si>
  <si>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</si>
  <si>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</si>
  <si>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</si>
  <si>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</si>
  <si>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</si>
  <si>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</si>
  <si>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</si>
  <si>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</si>
  <si>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</si>
  <si>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</si>
  <si>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</si>
  <si>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</si>
  <si>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</si>
  <si>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</si>
  <si>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</si>
  <si>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</si>
  <si>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</si>
  <si>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</si>
  <si>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</si>
  <si>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</si>
  <si>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</si>
  <si>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</si>
  <si>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</si>
  <si>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</si>
  <si>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</si>
  <si>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</si>
  <si>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</si>
  <si>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</si>
  <si>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</si>
  <si>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</si>
  <si>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</si>
  <si>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</si>
  <si>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</si>
  <si>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</si>
  <si>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</si>
  <si>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</si>
  <si>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</si>
  <si>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</si>
  <si>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</si>
  <si>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</si>
  <si>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</si>
  <si>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</si>
  <si>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</si>
  <si>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</si>
  <si>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</si>
  <si>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</si>
  <si>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</si>
  <si>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</si>
  <si>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</si>
  <si>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</si>
  <si>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</si>
  <si>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</si>
  <si>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</si>
  <si>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</si>
  <si>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</si>
  <si>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</si>
  <si>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</si>
  <si>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</si>
  <si>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</si>
  <si>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</si>
  <si>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</si>
  <si>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</si>
  <si>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</si>
  <si>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</si>
  <si>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</si>
  <si>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</si>
  <si>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</si>
  <si>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</si>
  <si>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</si>
  <si>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</si>
  <si>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</si>
  <si>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</si>
  <si>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</si>
  <si>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</si>
  <si>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</si>
  <si>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</si>
  <si>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</si>
  <si>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</si>
  <si>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</si>
  <si>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</si>
  <si>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</si>
  <si>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</si>
  <si>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</si>
  <si>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</si>
  <si>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</si>
  <si>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</si>
  <si>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</si>
  <si>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</si>
  <si>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</si>
  <si>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</si>
  <si>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</si>
  <si>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</si>
  <si>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</si>
  <si>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</si>
  <si>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</si>
  <si>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</si>
  <si>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</si>
  <si>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</si>
  <si>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</si>
  <si>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</si>
  <si>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</si>
  <si>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</si>
  <si>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</si>
  <si>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</si>
  <si>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</si>
  <si>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</si>
  <si>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</si>
  <si>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</si>
  <si>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</si>
  <si>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</si>
  <si>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</si>
  <si>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</si>
  <si>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</si>
  <si>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</si>
  <si>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</si>
  <si>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</si>
  <si>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</si>
  <si>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</si>
  <si>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</si>
  <si>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</si>
  <si>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</si>
  <si>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</si>
  <si>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</si>
  <si>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</si>
  <si>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</si>
  <si>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</si>
  <si>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</si>
  <si>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</si>
  <si>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</si>
  <si>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</si>
  <si>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</si>
  <si>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</si>
  <si>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</si>
  <si>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</si>
  <si>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</si>
  <si>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</si>
  <si>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</si>
  <si>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</si>
  <si>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</si>
  <si>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</si>
  <si>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</si>
  <si>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</si>
  <si>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</si>
  <si>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</si>
  <si>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</si>
  <si>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</si>
  <si>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</si>
  <si>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</si>
  <si>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</si>
  <si>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</si>
  <si>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</si>
  <si>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</si>
  <si>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</si>
  <si>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</si>
  <si>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</si>
  <si>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</si>
  <si>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</si>
  <si>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</si>
  <si>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</si>
  <si>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</si>
  <si>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</si>
  <si>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</si>
  <si>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</si>
  <si>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</si>
  <si>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</si>
  <si>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</si>
  <si>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</si>
  <si>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</si>
  <si>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</si>
  <si>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</si>
  <si>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</si>
  <si>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</si>
  <si>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</si>
  <si>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</si>
  <si>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</si>
  <si>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</si>
  <si>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</si>
  <si>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</si>
  <si>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</si>
  <si>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</si>
  <si>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</si>
  <si>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</si>
  <si>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</si>
  <si>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</si>
  <si>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</si>
  <si>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</si>
  <si>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</si>
  <si>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</si>
  <si>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</si>
  <si>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</si>
  <si>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</si>
  <si>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</si>
  <si>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</si>
  <si>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</si>
  <si>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</si>
  <si>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</si>
  <si>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</si>
  <si>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</si>
  <si>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</si>
  <si>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</si>
  <si>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</si>
  <si>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</si>
  <si>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</si>
  <si>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</si>
  <si>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</si>
  <si>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</si>
  <si>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</si>
  <si>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</si>
  <si>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</si>
  <si>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</si>
  <si>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</si>
  <si>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</si>
  <si>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</si>
  <si>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</si>
  <si>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</si>
  <si>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</si>
  <si>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</si>
  <si>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</si>
  <si>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</si>
  <si>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</si>
  <si>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</si>
  <si>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</si>
  <si>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</si>
  <si>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</si>
  <si>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</si>
  <si>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</si>
  <si>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</si>
  <si>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</si>
  <si>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</si>
  <si>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</si>
  <si>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</si>
  <si>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</si>
  <si>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</si>
  <si>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</si>
  <si>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</si>
  <si>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</si>
  <si>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</si>
  <si>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</si>
  <si>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</si>
  <si>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</si>
  <si>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</si>
  <si>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</si>
  <si>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</si>
  <si>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</si>
  <si>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</si>
  <si>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</si>
  <si>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</si>
  <si>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</si>
  <si>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</si>
  <si>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</si>
  <si>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</si>
  <si>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</si>
  <si>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</si>
  <si>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</si>
  <si>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</si>
  <si>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</si>
  <si>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</si>
  <si>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</si>
  <si>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</si>
  <si>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</si>
  <si>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</si>
  <si>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</si>
  <si>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</si>
  <si>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</si>
  <si>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</si>
  <si>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</si>
  <si>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</si>
  <si>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</si>
  <si>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</si>
  <si>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</si>
  <si>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</si>
  <si>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</si>
  <si>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</si>
  <si>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</si>
  <si>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</si>
  <si>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</si>
  <si>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</si>
  <si>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</si>
  <si>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</si>
  <si>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</si>
  <si>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</si>
  <si>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</si>
  <si>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</si>
  <si>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</si>
  <si>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</si>
  <si>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</si>
  <si>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</si>
  <si>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</si>
  <si>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</si>
  <si>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</si>
  <si>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</si>
  <si>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</si>
  <si>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</si>
  <si>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</si>
  <si>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</si>
  <si>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</si>
  <si>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</si>
  <si>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</si>
  <si>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</si>
  <si>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</si>
  <si>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</si>
  <si>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</si>
  <si>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</si>
  <si>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</si>
  <si>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</si>
  <si>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</si>
  <si>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</si>
  <si>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</si>
  <si>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</si>
  <si>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</si>
  <si>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</si>
  <si>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</si>
  <si>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</si>
  <si>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</si>
  <si>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</si>
  <si>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</si>
  <si>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</si>
  <si>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</si>
  <si>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</si>
  <si>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</si>
  <si>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</si>
  <si>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</si>
  <si>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</si>
  <si>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</si>
  <si>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</si>
  <si>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</si>
  <si>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</si>
  <si>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</si>
  <si>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</si>
  <si>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</si>
  <si>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</si>
  <si>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</si>
  <si>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</si>
  <si>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</si>
  <si>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</si>
  <si>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</si>
  <si>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</si>
  <si>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</si>
  <si>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</si>
  <si>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</si>
  <si>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</si>
  <si>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</si>
  <si>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</si>
  <si>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</si>
  <si>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</si>
  <si>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</si>
  <si>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</si>
  <si>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</si>
  <si>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</si>
  <si>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</si>
  <si>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</si>
  <si>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</si>
  <si>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</si>
  <si>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</si>
  <si>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</si>
  <si>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</si>
  <si>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</si>
  <si>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</si>
  <si>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</si>
  <si>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</si>
  <si>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</si>
  <si>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</si>
  <si>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</si>
  <si>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</si>
  <si>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</si>
  <si>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</si>
  <si>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</si>
  <si>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</si>
  <si>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</si>
  <si>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</si>
  <si>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</si>
  <si>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</si>
  <si>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</si>
  <si>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</si>
  <si>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</si>
  <si>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</si>
  <si>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</si>
  <si>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</si>
  <si>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</si>
  <si>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</si>
  <si>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</si>
  <si>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</si>
  <si>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</si>
  <si>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</si>
  <si>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</si>
  <si>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</si>
  <si>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</si>
  <si>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</si>
  <si>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</si>
  <si>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</si>
  <si>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</si>
  <si>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</si>
  <si>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</si>
  <si>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</si>
  <si>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</si>
  <si>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</si>
  <si>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</si>
  <si>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</si>
  <si>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</si>
  <si>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</si>
  <si>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</si>
  <si>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</si>
  <si>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</si>
  <si>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</si>
  <si>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</si>
  <si>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</si>
  <si>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</si>
  <si>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</si>
  <si>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</si>
  <si>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</si>
  <si>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</si>
  <si>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</si>
  <si>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</si>
  <si>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</si>
  <si>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</si>
  <si>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</si>
  <si>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</si>
  <si>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</si>
  <si>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</si>
  <si>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</si>
  <si>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</si>
  <si>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</si>
  <si>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</si>
  <si>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</si>
  <si>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</si>
  <si>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</si>
  <si>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</si>
  <si>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</si>
  <si>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</si>
  <si>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</si>
  <si>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</si>
  <si>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</si>
  <si>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</si>
  <si>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</si>
  <si>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</si>
  <si>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</si>
  <si>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</si>
  <si>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</si>
  <si>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</si>
  <si>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</si>
  <si>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</si>
  <si>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</si>
  <si>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</si>
  <si>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</si>
  <si>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</si>
  <si>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</si>
  <si>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</si>
  <si>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</si>
  <si>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</si>
  <si>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</si>
  <si>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</si>
  <si>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</si>
  <si>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</si>
  <si>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</si>
  <si>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</si>
  <si>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</si>
  <si>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</si>
  <si>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</si>
  <si>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</si>
  <si>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</si>
  <si>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</si>
  <si>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</si>
  <si>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</si>
  <si>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</si>
  <si>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</si>
  <si>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</si>
  <si>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</si>
  <si>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</si>
  <si>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</si>
  <si>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</si>
  <si>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</si>
  <si>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</si>
  <si>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</si>
  <si>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</si>
  <si>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</si>
  <si>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</si>
  <si>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</si>
  <si>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</si>
  <si>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</si>
  <si>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</si>
  <si>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</si>
  <si>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</si>
  <si>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</si>
  <si>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</si>
  <si>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</si>
  <si>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</si>
  <si>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</si>
  <si>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</si>
  <si>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</si>
  <si>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</si>
  <si>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</si>
  <si>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</si>
  <si>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</si>
  <si>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</si>
  <si>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</si>
  <si>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</si>
  <si>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</si>
  <si>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</si>
  <si>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</si>
  <si>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</si>
  <si>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</si>
  <si>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</si>
  <si>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</si>
  <si>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</si>
  <si>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</si>
  <si>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</si>
  <si>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</si>
  <si>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</si>
  <si>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</si>
  <si>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</si>
  <si>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</si>
  <si>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</si>
  <si>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</si>
  <si>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</si>
  <si>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</si>
  <si>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</si>
  <si>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</si>
  <si>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</si>
  <si>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</si>
  <si>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</si>
  <si>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</si>
  <si>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</si>
  <si>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</si>
  <si>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</si>
  <si>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</si>
  <si>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</si>
  <si>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</si>
  <si>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</si>
  <si>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</si>
  <si>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</si>
  <si>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</si>
  <si>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</si>
  <si>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</si>
  <si>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</si>
  <si>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</si>
  <si>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</si>
  <si>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</si>
  <si>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</si>
  <si>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</si>
  <si>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</si>
  <si>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</si>
  <si>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</si>
  <si>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</si>
  <si>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</si>
  <si>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</si>
  <si>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</si>
  <si>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</si>
  <si>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</si>
  <si>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</si>
  <si>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</si>
  <si>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</si>
  <si>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</si>
  <si>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</si>
  <si>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</si>
  <si>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</si>
  <si>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</si>
  <si>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</si>
  <si>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</si>
  <si>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</si>
  <si>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</si>
  <si>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</si>
  <si>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</si>
  <si>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</si>
  <si>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</si>
  <si>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</si>
  <si>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</si>
  <si>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</si>
  <si>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</si>
  <si>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</si>
  <si>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</si>
  <si>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</si>
  <si>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</si>
  <si>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</si>
  <si>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</si>
  <si>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</si>
  <si>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</si>
  <si>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</si>
  <si>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</si>
  <si>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</si>
  <si>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</si>
  <si>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</si>
  <si>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</si>
  <si>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</si>
  <si>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</si>
  <si>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</si>
  <si>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</si>
  <si>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</si>
  <si>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</si>
  <si>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</si>
  <si>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</si>
  <si>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</si>
  <si>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</si>
  <si>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</si>
  <si>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</si>
  <si>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</si>
  <si>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</si>
  <si>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</si>
  <si>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</si>
  <si>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</si>
  <si>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</si>
  <si>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</si>
  <si>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</si>
  <si>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</si>
  <si>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</si>
  <si>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</si>
  <si>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</si>
  <si>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</si>
  <si>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</si>
  <si>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</si>
  <si>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</si>
  <si>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</si>
  <si>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</si>
  <si>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</si>
  <si>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</si>
  <si>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</si>
  <si>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</si>
  <si>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</si>
  <si>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</si>
  <si>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</si>
  <si>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</si>
  <si>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</si>
  <si>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</si>
  <si>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</si>
  <si>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</si>
  <si>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</si>
  <si>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</si>
  <si>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</si>
  <si>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</si>
  <si>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</si>
  <si>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</si>
  <si>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</si>
  <si>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</si>
  <si>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</si>
  <si>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</si>
  <si>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</si>
  <si>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</si>
  <si>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</si>
  <si>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</si>
  <si>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</si>
  <si>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</si>
  <si>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</si>
  <si>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</si>
  <si>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</si>
  <si>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</si>
  <si>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</si>
  <si>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</si>
  <si>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</si>
  <si>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</si>
  <si>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</si>
  <si>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</si>
  <si>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</si>
  <si>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</si>
  <si>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</si>
  <si>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</si>
  <si>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</si>
  <si>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</si>
  <si>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</si>
  <si>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</si>
  <si>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</si>
  <si>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</si>
  <si>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</si>
  <si>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</si>
  <si>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</si>
  <si>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</si>
  <si>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</si>
  <si>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</si>
  <si>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</si>
  <si>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</si>
  <si>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</si>
  <si>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</si>
  <si>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</si>
  <si>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</si>
  <si>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</si>
  <si>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</si>
  <si>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</si>
  <si>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</si>
  <si>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</si>
  <si>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</si>
  <si>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</si>
  <si>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</si>
  <si>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</si>
  <si>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</si>
  <si>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</si>
  <si>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</si>
  <si>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</si>
  <si>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</si>
  <si>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</si>
  <si>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</si>
  <si>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</si>
  <si>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</si>
  <si>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</si>
  <si>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</si>
  <si>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</si>
  <si>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</si>
  <si>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</si>
  <si>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</si>
  <si>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</si>
  <si>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</si>
  <si>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</si>
  <si>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</si>
  <si>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</si>
  <si>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</si>
  <si>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</si>
  <si>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</si>
  <si>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</si>
  <si>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</si>
  <si>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</si>
  <si>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</si>
  <si>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</si>
  <si>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</si>
  <si>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</si>
  <si>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</si>
  <si>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</si>
  <si>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</si>
  <si>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</si>
  <si>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</si>
  <si>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</si>
  <si>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</si>
  <si>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</si>
  <si>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</si>
  <si>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</si>
  <si>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</si>
  <si>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</si>
  <si>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</si>
  <si>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</si>
  <si>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</si>
  <si>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</si>
  <si>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</si>
  <si>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</si>
  <si>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</si>
  <si>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</si>
  <si>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</si>
  <si>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</si>
  <si>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</si>
  <si>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</si>
  <si>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</si>
  <si>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</si>
  <si>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</si>
  <si>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</si>
  <si>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</si>
  <si>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</si>
  <si>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</si>
  <si>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</si>
  <si>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</si>
  <si>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</si>
  <si>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</si>
  <si>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</si>
  <si>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</si>
  <si>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</si>
  <si>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</si>
  <si>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</si>
  <si>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</si>
  <si>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</si>
  <si>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</si>
  <si>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</si>
  <si>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</si>
  <si>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</si>
  <si>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</si>
  <si>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</si>
  <si>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</si>
  <si>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</si>
  <si>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</si>
  <si>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</si>
  <si>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</si>
  <si>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</si>
  <si>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</si>
  <si>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</si>
  <si>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</si>
  <si>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</si>
  <si>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</si>
  <si>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</si>
  <si>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</si>
  <si>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</si>
  <si>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</si>
  <si>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</si>
  <si>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</si>
  <si>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</si>
  <si>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</si>
  <si>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</si>
  <si>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</si>
  <si>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</si>
  <si>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</si>
  <si>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</si>
  <si>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</si>
  <si>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</si>
  <si>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</si>
  <si>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</si>
  <si>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</si>
  <si>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</si>
  <si>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</si>
  <si>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</si>
  <si>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</si>
  <si>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</si>
  <si>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</si>
  <si>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</si>
  <si>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</si>
  <si>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</si>
  <si>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</si>
  <si>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</si>
  <si>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</si>
  <si>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</si>
  <si>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</si>
  <si>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</si>
  <si>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</si>
  <si>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</si>
  <si>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</si>
  <si>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</si>
  <si>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</si>
  <si>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</si>
  <si>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</si>
  <si>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</si>
  <si>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</si>
  <si>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</si>
  <si>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</si>
  <si>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</si>
  <si>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</si>
  <si>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</si>
  <si>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</si>
  <si>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</si>
  <si>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</si>
  <si>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</si>
  <si>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</si>
  <si>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</si>
  <si>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</si>
  <si>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</si>
  <si>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</si>
  <si>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</si>
  <si>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</si>
  <si>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</si>
  <si>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</si>
  <si>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</si>
  <si>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</si>
  <si>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</si>
  <si>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</si>
  <si>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</si>
  <si>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</si>
  <si>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</si>
  <si>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</si>
  <si>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</si>
  <si>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</si>
  <si>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</si>
  <si>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</si>
  <si>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</si>
  <si>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</si>
  <si>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</si>
  <si>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</si>
  <si>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</si>
  <si>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</si>
  <si>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</si>
  <si>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</si>
  <si>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</si>
  <si>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</si>
  <si>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</si>
  <si>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</si>
  <si>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</si>
  <si>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</si>
  <si>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</si>
  <si>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</si>
  <si>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</si>
  <si>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</si>
  <si>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</si>
  <si>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</si>
  <si>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</si>
  <si>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</si>
  <si>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</si>
  <si>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</si>
  <si>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</si>
  <si>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</si>
  <si>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</si>
  <si>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</si>
  <si>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</si>
  <si>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</si>
  <si>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</si>
  <si>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</si>
  <si>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</si>
  <si>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</si>
  <si>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</si>
  <si>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</si>
  <si>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</si>
  <si>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</si>
  <si>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</si>
  <si>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</si>
  <si>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</si>
  <si>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</si>
  <si>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</si>
  <si>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</si>
  <si>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</si>
  <si>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</si>
  <si>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</si>
  <si>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</si>
  <si>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</si>
  <si>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</si>
  <si>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</si>
  <si>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</si>
  <si>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</si>
  <si>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</si>
  <si>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</si>
  <si>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</si>
  <si>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</si>
  <si>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</si>
  <si>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</si>
  <si>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</si>
  <si>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</si>
  <si>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</si>
  <si>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</si>
  <si>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</si>
  <si>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</si>
  <si>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</si>
  <si>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</si>
  <si>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</si>
  <si>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</si>
  <si>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</si>
  <si>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</si>
  <si>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</si>
  <si>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</si>
  <si>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</si>
  <si>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</si>
  <si>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</si>
  <si>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</si>
  <si>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</si>
  <si>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</si>
  <si>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</si>
  <si>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</si>
  <si>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</si>
  <si>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</si>
  <si>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</si>
  <si>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</si>
  <si>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</si>
  <si>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</si>
  <si>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</si>
  <si>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</si>
  <si>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</si>
  <si>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</si>
  <si>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</si>
  <si>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</si>
  <si>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</si>
  <si>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</si>
  <si>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</si>
  <si>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</si>
  <si>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</si>
  <si>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</si>
  <si>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</si>
  <si>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</si>
  <si>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</si>
  <si>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</si>
  <si>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</si>
  <si>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</si>
  <si>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</si>
  <si>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</si>
  <si>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</si>
  <si>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</si>
  <si>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</si>
  <si>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</si>
  <si>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</si>
  <si>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</si>
  <si>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</si>
  <si>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</si>
  <si>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</si>
  <si>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</si>
  <si>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</si>
  <si>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</si>
  <si>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</si>
  <si>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</si>
  <si>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</si>
  <si>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</si>
  <si>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</si>
  <si>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</si>
  <si>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</si>
  <si>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</si>
  <si>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</si>
  <si>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</si>
  <si>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</si>
  <si>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</si>
  <si>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</si>
  <si>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</si>
  <si>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</si>
  <si>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</si>
  <si>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</si>
  <si>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</si>
  <si>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</si>
  <si>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</si>
  <si>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</si>
  <si>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</si>
  <si>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</si>
  <si>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</si>
  <si>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</si>
  <si>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</si>
  <si>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</si>
  <si>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</si>
  <si>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</si>
  <si>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</si>
  <si>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</si>
  <si>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</si>
  <si>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</si>
  <si>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</si>
  <si>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</si>
  <si>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</si>
  <si>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</si>
  <si>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</si>
  <si>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</si>
  <si>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</si>
  <si>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</si>
  <si>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</si>
  <si>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</si>
  <si>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</si>
  <si>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</si>
  <si>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</si>
  <si>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</si>
  <si>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</si>
  <si>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</si>
  <si>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</si>
  <si>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</si>
  <si>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</si>
  <si>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</si>
  <si>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</si>
  <si>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</si>
  <si>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</si>
  <si>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</si>
  <si>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</si>
  <si>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</si>
  <si>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</si>
  <si>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</si>
  <si>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</si>
  <si>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</si>
  <si>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</si>
  <si>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</si>
  <si>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</si>
  <si>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</si>
  <si>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</si>
  <si>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</si>
  <si>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</si>
  <si>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</si>
  <si>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</si>
  <si>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</si>
  <si>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</si>
  <si>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</si>
  <si>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</si>
  <si>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</si>
  <si>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</si>
  <si>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</si>
  <si>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</si>
  <si>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</si>
  <si>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</si>
  <si>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</si>
  <si>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</si>
  <si>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</si>
  <si>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</si>
  <si>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</si>
  <si>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</si>
  <si>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</si>
  <si>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</si>
  <si>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</si>
  <si>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</si>
  <si>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</si>
  <si>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</si>
  <si>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</si>
  <si>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</si>
  <si>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</si>
  <si>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</si>
  <si>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</si>
  <si>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</si>
  <si>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</si>
  <si>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</si>
  <si>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</si>
  <si>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</si>
  <si>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</si>
  <si>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</si>
  <si>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</si>
  <si>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</si>
  <si>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</si>
  <si>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</si>
  <si>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</si>
  <si>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</si>
  <si>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</si>
  <si>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</si>
  <si>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</si>
  <si>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</si>
  <si>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</si>
  <si>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</si>
  <si>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</si>
  <si>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</si>
  <si>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</si>
  <si>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</si>
  <si>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</si>
  <si>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</si>
  <si>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</si>
  <si>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</si>
  <si>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</si>
  <si>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</si>
  <si>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</si>
  <si>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</si>
  <si>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</si>
  <si>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</si>
  <si>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</si>
  <si>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</si>
  <si>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</si>
  <si>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</si>
  <si>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</si>
  <si>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</si>
  <si>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</si>
  <si>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</si>
  <si>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</si>
  <si>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</si>
  <si>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</si>
  <si>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</si>
  <si>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</si>
  <si>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</si>
  <si>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</si>
  <si>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</si>
  <si>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</si>
  <si>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</si>
  <si>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</si>
  <si>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</si>
  <si>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</si>
  <si>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</si>
  <si>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</si>
  <si>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</si>
  <si>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</si>
  <si>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</si>
  <si>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</si>
  <si>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</si>
  <si>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</si>
  <si>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</si>
  <si>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</si>
  <si>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</si>
  <si>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</si>
  <si>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</si>
  <si>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</si>
  <si>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</si>
  <si>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</si>
  <si>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</si>
  <si>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</si>
  <si>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</si>
  <si>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</si>
  <si>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</si>
  <si>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</si>
  <si>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</si>
  <si>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</si>
  <si>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</si>
  <si>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</si>
  <si>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</si>
  <si>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</si>
  <si>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</si>
  <si>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</si>
  <si>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</si>
  <si>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</si>
  <si>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</si>
  <si>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</si>
  <si>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</si>
  <si>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</si>
  <si>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</si>
  <si>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</si>
  <si>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</si>
  <si>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</si>
  <si>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</si>
  <si>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</si>
  <si>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</si>
  <si>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</si>
  <si>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</si>
  <si>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</si>
  <si>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</si>
  <si>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</si>
  <si>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</si>
  <si>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</si>
  <si>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</si>
  <si>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</si>
  <si>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</si>
  <si>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</si>
  <si>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</si>
  <si>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</si>
  <si>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</si>
  <si>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</si>
  <si>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</si>
  <si>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</si>
  <si>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</si>
  <si>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</si>
  <si>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</si>
  <si>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</si>
  <si>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</si>
  <si>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</si>
  <si>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</si>
  <si>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</si>
  <si>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</si>
  <si>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</si>
  <si>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</si>
  <si>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</si>
  <si>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</si>
  <si>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</si>
  <si>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</si>
  <si>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</si>
  <si>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</si>
  <si>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</si>
  <si>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</si>
  <si>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</si>
  <si>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</si>
  <si>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</si>
  <si>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</si>
  <si>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</si>
  <si>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</si>
  <si>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</si>
  <si>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</si>
  <si>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</si>
  <si>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</si>
  <si>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</si>
  <si>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</si>
  <si>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</si>
  <si>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</si>
  <si>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</si>
  <si>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</si>
  <si>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</si>
  <si>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</si>
  <si>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</si>
  <si>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</si>
  <si>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</si>
  <si>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</si>
  <si>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</si>
  <si>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</si>
  <si>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</si>
  <si>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</si>
  <si>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</si>
  <si>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</si>
  <si>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</si>
  <si>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</si>
  <si>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</si>
  <si>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</si>
  <si>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</si>
  <si>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</si>
  <si>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</si>
  <si>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</si>
  <si>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</si>
  <si>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</si>
  <si>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</si>
  <si>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</si>
  <si>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</si>
  <si>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</si>
  <si>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</si>
  <si>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</si>
  <si>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</si>
  <si>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</si>
  <si>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</si>
  <si>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</si>
  <si>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</si>
  <si>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</si>
  <si>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</si>
  <si>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</si>
  <si>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</si>
  <si>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</si>
  <si>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</si>
  <si>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</si>
  <si>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</si>
  <si>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</si>
  <si>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</si>
  <si>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</si>
  <si>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</si>
  <si>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</si>
  <si>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</si>
  <si>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</si>
  <si>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</si>
  <si>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</si>
  <si>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</si>
  <si>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</si>
  <si>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</si>
  <si>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</si>
  <si>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</si>
  <si>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</si>
  <si>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</si>
  <si>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</si>
  <si>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</si>
  <si>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</si>
  <si>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</si>
  <si>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</si>
  <si>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</si>
  <si>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</si>
  <si>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</si>
  <si>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</si>
  <si>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</si>
  <si>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</si>
  <si>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</si>
  <si>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</si>
  <si>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</si>
  <si>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</si>
  <si>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</si>
  <si>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</si>
  <si>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</si>
  <si>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</si>
  <si>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</si>
  <si>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</si>
  <si>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</si>
  <si>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</si>
  <si>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</si>
  <si>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</si>
  <si>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</si>
  <si>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</si>
  <si>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</si>
  <si>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</si>
  <si>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</si>
  <si>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</si>
  <si>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</si>
  <si>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</si>
  <si>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</si>
  <si>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</si>
  <si>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</si>
  <si>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</si>
  <si>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</si>
  <si>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</si>
  <si>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</si>
  <si>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</si>
  <si>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</si>
  <si>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</si>
  <si>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</si>
  <si>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</si>
  <si>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</si>
  <si>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</si>
  <si>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</si>
  <si>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</si>
  <si>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</si>
  <si>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</si>
  <si>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</si>
  <si>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</si>
  <si>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</si>
  <si>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</si>
  <si>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</si>
  <si>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</si>
  <si>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</si>
  <si>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</si>
  <si>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</si>
  <si>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</si>
  <si>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</si>
  <si>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</si>
  <si>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</si>
  <si>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</si>
  <si>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</si>
  <si>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</si>
  <si>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</si>
  <si>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</si>
  <si>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</si>
  <si>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</si>
  <si>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</si>
  <si>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</si>
  <si>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</si>
  <si>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</si>
  <si>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</si>
  <si>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</si>
  <si>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</si>
  <si>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</si>
  <si>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</si>
  <si>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</si>
  <si>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</si>
  <si>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</si>
  <si>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</si>
  <si>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</si>
  <si>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</si>
  <si>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</si>
  <si>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</si>
  <si>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</si>
  <si>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</si>
  <si>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</si>
  <si>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</si>
  <si>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</si>
  <si>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</si>
  <si>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</si>
  <si>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</si>
  <si>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</si>
  <si>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</si>
  <si>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</si>
  <si>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</si>
  <si>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</si>
  <si>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</si>
  <si>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</si>
  <si>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</si>
  <si>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</si>
  <si>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</si>
  <si>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</si>
  <si>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</si>
  <si>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</si>
  <si>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</si>
  <si>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</si>
  <si>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</si>
  <si>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</si>
  <si>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</si>
  <si>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</si>
  <si>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</si>
  <si>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</si>
  <si>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</si>
  <si>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</si>
  <si>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</si>
  <si>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</si>
  <si>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</si>
  <si>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</si>
  <si>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</si>
  <si>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</si>
  <si>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</si>
  <si>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</si>
  <si>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</si>
  <si>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</si>
  <si>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</si>
  <si>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</si>
  <si>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</si>
  <si>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</si>
  <si>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</si>
  <si>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</si>
  <si>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</si>
  <si>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</si>
  <si>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</si>
  <si>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</si>
  <si>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</si>
  <si>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</si>
  <si>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</si>
  <si>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</si>
  <si>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</si>
  <si>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</si>
  <si>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</si>
  <si>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</si>
  <si>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</si>
  <si>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</si>
  <si>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</si>
  <si>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</si>
  <si>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</si>
  <si>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</si>
  <si>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</si>
  <si>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</si>
  <si>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</si>
  <si>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</si>
  <si>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</si>
  <si>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</si>
  <si>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</si>
  <si>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</si>
  <si>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</si>
  <si>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</si>
  <si>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</si>
  <si>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</si>
  <si>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</si>
  <si>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</si>
  <si>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</si>
  <si>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</si>
  <si>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</si>
  <si>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</si>
  <si>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</si>
  <si>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</si>
  <si>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</si>
  <si>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</si>
  <si>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</si>
  <si>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</si>
  <si>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</si>
  <si>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</si>
  <si>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</si>
  <si>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</si>
  <si>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</si>
  <si>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</si>
  <si>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</si>
  <si>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</si>
  <si>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</si>
  <si>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</si>
  <si>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</si>
  <si>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</si>
  <si>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</si>
  <si>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</si>
  <si>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</si>
  <si>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</si>
  <si>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</si>
  <si>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</si>
  <si>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</si>
  <si>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</si>
  <si>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</si>
  <si>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</si>
  <si>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</si>
  <si>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</si>
  <si>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</si>
  <si>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</si>
  <si>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</si>
  <si>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</si>
  <si>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</si>
  <si>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</si>
  <si>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</si>
  <si>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</si>
  <si>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</si>
  <si>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</si>
  <si>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</si>
  <si>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</si>
  <si>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</si>
  <si>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</si>
  <si>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</si>
  <si>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</si>
  <si>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</si>
  <si>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</si>
  <si>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</si>
  <si>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</si>
  <si>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</si>
  <si>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</si>
  <si>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</si>
  <si>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</si>
  <si>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</si>
  <si>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</si>
  <si>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</si>
  <si>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</si>
  <si>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</si>
  <si>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</si>
  <si>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</si>
  <si>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</si>
  <si>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</si>
  <si>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</si>
  <si>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</si>
  <si>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</si>
  <si>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</si>
  <si>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</si>
  <si>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</si>
  <si>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</si>
  <si>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</si>
  <si>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</si>
  <si>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</si>
  <si>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</si>
  <si>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</si>
  <si>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</si>
  <si>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</si>
  <si>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</si>
  <si>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</si>
  <si>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</si>
  <si>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</si>
  <si>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</si>
  <si>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</si>
  <si>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</si>
  <si>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</si>
  <si>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</si>
  <si>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</si>
  <si>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</si>
  <si>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</si>
  <si>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</si>
  <si>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</si>
  <si>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</si>
  <si>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</si>
  <si>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</si>
  <si>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</si>
  <si>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</si>
  <si>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</si>
  <si>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</si>
  <si>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</si>
  <si>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</si>
  <si>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</si>
  <si>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</si>
  <si>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</si>
  <si>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</si>
  <si>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</si>
  <si>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</si>
  <si>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</si>
  <si>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</si>
  <si>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</si>
  <si>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</si>
  <si>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</si>
  <si>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</si>
  <si>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</si>
  <si>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</si>
  <si>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</si>
  <si>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</si>
  <si>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</si>
  <si>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</si>
  <si>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</si>
  <si>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</si>
  <si>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</si>
  <si>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</si>
  <si>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</si>
  <si>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</si>
  <si>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</si>
  <si>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</si>
  <si>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</si>
  <si>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</si>
  <si>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</si>
  <si>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</si>
  <si>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</si>
  <si>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</si>
  <si>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</si>
  <si>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</si>
  <si>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</si>
  <si>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</si>
  <si>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</si>
  <si>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</si>
  <si>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</si>
  <si>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</si>
  <si>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</si>
  <si>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</si>
  <si>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</si>
  <si>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</si>
  <si>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</si>
  <si>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</si>
  <si>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</si>
  <si>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</si>
  <si>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</si>
  <si>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</si>
  <si>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</si>
  <si>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</si>
  <si>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</si>
  <si>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</si>
  <si>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</si>
  <si>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</si>
  <si>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</si>
  <si>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</si>
  <si>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</si>
  <si>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</si>
  <si>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</si>
  <si>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</si>
  <si>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</si>
  <si>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</si>
  <si>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</si>
  <si>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</si>
  <si>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</si>
  <si>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</si>
  <si>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</si>
  <si>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</si>
  <si>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</si>
  <si>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</si>
  <si>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</si>
  <si>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</si>
  <si>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</si>
  <si>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</si>
  <si>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</si>
  <si>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</si>
  <si>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</si>
  <si>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</si>
  <si>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</si>
  <si>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</si>
  <si>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</si>
  <si>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</si>
  <si>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</si>
  <si>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</si>
  <si>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</si>
  <si>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</si>
  <si>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</si>
  <si>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</si>
  <si>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</si>
  <si>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</si>
  <si>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</si>
  <si>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</si>
  <si>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</si>
  <si>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</si>
  <si>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</si>
  <si>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</si>
  <si>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</si>
  <si>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</si>
  <si>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</si>
  <si>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</si>
  <si>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</si>
  <si>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</si>
  <si>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</si>
  <si>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</si>
  <si>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</si>
  <si>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</si>
  <si>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</si>
  <si>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</si>
  <si>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</si>
  <si>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</si>
  <si>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</si>
  <si>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</si>
  <si>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</si>
  <si>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</si>
  <si>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</si>
  <si>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</si>
  <si>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</si>
  <si>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</si>
  <si>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</si>
  <si>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</si>
  <si>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</si>
  <si>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</si>
  <si>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</si>
  <si>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</si>
  <si>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</si>
  <si>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</si>
  <si>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</si>
  <si>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</si>
  <si>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</si>
  <si>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</si>
  <si>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</si>
  <si>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</si>
  <si>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</si>
  <si>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</si>
  <si>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</si>
  <si>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</si>
  <si>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</si>
  <si>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</si>
  <si>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</si>
  <si>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</si>
  <si>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</si>
  <si>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</si>
  <si>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</si>
  <si>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</si>
  <si>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</si>
  <si>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</si>
  <si>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</si>
  <si>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</si>
  <si>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</si>
  <si>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</si>
  <si>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</si>
  <si>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</si>
  <si>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</si>
  <si>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</si>
  <si>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</si>
  <si>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</si>
  <si>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</si>
  <si>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</si>
  <si>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</si>
  <si>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</si>
  <si>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</si>
  <si>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</si>
  <si>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</si>
  <si>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</si>
  <si>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</si>
  <si>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</si>
  <si>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</si>
  <si>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</si>
  <si>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</si>
  <si>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</si>
  <si>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</si>
  <si>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</si>
  <si>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</si>
  <si>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</si>
  <si>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</si>
  <si>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</si>
  <si>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</si>
  <si>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</si>
  <si>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</si>
  <si>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</si>
  <si>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</si>
  <si>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</si>
  <si>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</si>
  <si>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</si>
  <si>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</si>
  <si>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</si>
  <si>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</si>
  <si>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</si>
  <si>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</si>
  <si>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</si>
  <si>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</si>
  <si>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</si>
  <si>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</si>
  <si>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</si>
  <si>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</si>
  <si>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</si>
  <si>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</si>
  <si>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</si>
  <si>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</si>
  <si>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</si>
  <si>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</si>
  <si>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</si>
  <si>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</si>
  <si>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</si>
  <si>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</si>
  <si>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</si>
  <si>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</si>
  <si>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</si>
  <si>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</si>
  <si>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</si>
  <si>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</si>
  <si>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</si>
  <si>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</si>
  <si>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</si>
  <si>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</si>
  <si>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</si>
  <si>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</si>
  <si>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</si>
  <si>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</si>
  <si>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</si>
  <si>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</si>
  <si>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</si>
  <si>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</si>
  <si>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</si>
  <si>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</si>
  <si>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</si>
  <si>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</si>
  <si>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</si>
  <si>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</si>
  <si>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</si>
  <si>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</si>
  <si>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</si>
  <si>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</si>
  <si>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</si>
  <si>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</si>
  <si>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</si>
  <si>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</si>
  <si>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</si>
  <si>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</si>
  <si>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</si>
  <si>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</si>
  <si>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</si>
  <si>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</si>
  <si>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</si>
  <si>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</si>
  <si>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</si>
  <si>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</si>
  <si>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</si>
  <si>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</si>
  <si>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</si>
  <si>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</si>
  <si>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</si>
  <si>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</si>
  <si>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</si>
  <si>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</si>
  <si>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</si>
  <si>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</si>
  <si>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</si>
  <si>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</si>
  <si>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</si>
  <si>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</si>
  <si>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</si>
  <si>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</si>
  <si>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</si>
  <si>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</si>
  <si>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</si>
  <si>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</si>
  <si>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</si>
  <si>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</si>
  <si>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</si>
  <si>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</si>
  <si>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</si>
  <si>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</si>
  <si>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</si>
  <si>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</si>
  <si>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</si>
  <si>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</si>
  <si>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</si>
  <si>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</si>
  <si>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</si>
  <si>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</si>
  <si>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</si>
  <si>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</si>
  <si>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</si>
  <si>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</si>
  <si>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</si>
  <si>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</si>
  <si>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</si>
  <si>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</si>
  <si>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</si>
  <si>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</si>
  <si>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</si>
  <si>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</si>
  <si>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</si>
  <si>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</si>
  <si>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</si>
  <si>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</si>
  <si>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</si>
  <si>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</si>
  <si>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</si>
  <si>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</si>
  <si>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</si>
  <si>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</si>
  <si>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</si>
  <si>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</si>
  <si>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</si>
  <si>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</si>
  <si>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</si>
  <si>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</si>
  <si>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</si>
  <si>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</si>
  <si>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</si>
  <si>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</si>
  <si>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</si>
  <si>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</si>
  <si>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</si>
  <si>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</si>
  <si>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</si>
  <si>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</si>
  <si>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</si>
  <si>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</si>
  <si>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</si>
  <si>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</si>
  <si>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</si>
  <si>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</si>
  <si>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</si>
  <si>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</si>
  <si>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</si>
  <si>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</si>
  <si>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</si>
  <si>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</si>
  <si>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</si>
  <si>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</si>
  <si>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</si>
  <si>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</si>
  <si>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</si>
  <si>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</si>
  <si>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</si>
  <si>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</si>
  <si>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</si>
  <si>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</si>
  <si>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</si>
  <si>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</si>
  <si>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</si>
  <si>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</si>
  <si>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</si>
  <si>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</si>
  <si>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</si>
  <si>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</si>
  <si>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</si>
  <si>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</si>
  <si>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</si>
  <si>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</si>
  <si>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</si>
  <si>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</si>
  <si>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</si>
  <si>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</si>
  <si>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</si>
  <si>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</si>
  <si>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</si>
  <si>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</si>
  <si>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</si>
  <si>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</si>
  <si>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</si>
  <si>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</si>
  <si>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</si>
  <si>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</si>
  <si>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</si>
  <si>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</si>
  <si>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</si>
  <si>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</si>
  <si>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</si>
  <si>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</si>
  <si>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</si>
  <si>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</si>
  <si>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</si>
  <si>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</si>
  <si>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</si>
  <si>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</si>
  <si>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</si>
  <si>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</si>
  <si>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</si>
  <si>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</si>
  <si>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</si>
  <si>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</si>
  <si>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</si>
  <si>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</si>
  <si>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</si>
  <si>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</si>
  <si>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</si>
  <si>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</si>
  <si>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</si>
  <si>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</si>
  <si>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</si>
  <si>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</si>
  <si>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</si>
  <si>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</si>
  <si>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</si>
  <si>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</si>
  <si>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</si>
  <si>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</si>
  <si>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</si>
  <si>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</si>
  <si>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</si>
  <si>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</si>
  <si>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</si>
  <si>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</si>
  <si>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</si>
  <si>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</si>
  <si>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</si>
  <si>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</si>
  <si>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</si>
  <si>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</si>
  <si>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</si>
  <si>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</si>
  <si>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</si>
  <si>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</si>
  <si>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</si>
  <si>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</si>
  <si>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</si>
  <si>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</si>
  <si>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</si>
  <si>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</si>
  <si>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</si>
  <si>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</si>
  <si>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</si>
  <si>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</si>
  <si>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</si>
  <si>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</si>
  <si>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</si>
  <si>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</si>
  <si>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</si>
  <si>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</si>
  <si>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</si>
  <si>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</si>
  <si>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</si>
  <si>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</si>
  <si>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</si>
  <si>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</si>
  <si>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</si>
  <si>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</si>
  <si>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</si>
  <si>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</si>
  <si>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</si>
  <si>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</si>
  <si>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</si>
  <si>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</si>
  <si>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</si>
  <si>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</si>
  <si>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</si>
  <si>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</si>
  <si>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</si>
  <si>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</si>
  <si>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</si>
  <si>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</si>
  <si>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</si>
  <si>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</si>
  <si>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</si>
  <si>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</si>
  <si>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</si>
  <si>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</si>
  <si>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</si>
  <si>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</si>
  <si>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</si>
  <si>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</si>
  <si>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</si>
  <si>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</si>
  <si>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</si>
  <si>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</si>
  <si>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</si>
  <si>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</si>
  <si>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</si>
  <si>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</si>
  <si>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</si>
  <si>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</si>
  <si>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</si>
  <si>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</si>
  <si>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</si>
  <si>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</si>
  <si>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</si>
  <si>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</si>
  <si>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</si>
  <si>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</si>
  <si>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</si>
  <si>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</si>
  <si>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</si>
  <si>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</si>
  <si>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</si>
  <si>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</si>
  <si>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</si>
  <si>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</si>
  <si>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</si>
  <si>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</si>
  <si>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</si>
  <si>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</si>
  <si>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</si>
  <si>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</si>
  <si>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</si>
  <si>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</si>
  <si>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</si>
  <si>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</si>
  <si>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</si>
  <si>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</si>
  <si>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</si>
  <si>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</si>
  <si>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</si>
  <si>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</si>
  <si>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</si>
  <si>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</si>
  <si>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</si>
  <si>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</si>
  <si>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</si>
  <si>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</si>
  <si>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</si>
  <si>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</si>
  <si>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</si>
  <si>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</si>
  <si>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</si>
  <si>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</si>
  <si>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</si>
  <si>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</si>
  <si>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</si>
  <si>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</si>
  <si>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</si>
  <si>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</si>
  <si>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</si>
  <si>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</si>
  <si>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</si>
  <si>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</si>
  <si>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</si>
  <si>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</si>
  <si>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</si>
  <si>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</si>
  <si>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</si>
  <si>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</si>
  <si>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</si>
  <si>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</si>
  <si>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</si>
  <si>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</si>
  <si>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</si>
  <si>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</si>
  <si>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</si>
  <si>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</si>
  <si>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</si>
  <si>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</si>
  <si>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</si>
  <si>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</si>
  <si>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</si>
  <si>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</si>
  <si>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</si>
  <si>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</si>
  <si>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</si>
  <si>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</si>
  <si>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</si>
  <si>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</si>
  <si>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</si>
  <si>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</si>
  <si>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</si>
  <si>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</si>
  <si>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</si>
  <si>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</si>
  <si>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</si>
  <si>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</si>
  <si>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</si>
  <si>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</si>
  <si>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</si>
  <si>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</si>
  <si>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</si>
  <si>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</si>
  <si>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</si>
  <si>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</si>
  <si>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</si>
  <si>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</si>
  <si>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</si>
  <si>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</si>
  <si>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</si>
  <si>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</si>
  <si>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</si>
  <si>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</si>
  <si>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</si>
  <si>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</si>
  <si>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</si>
  <si>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</si>
  <si>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</si>
  <si>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</si>
  <si>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</si>
  <si>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</si>
  <si>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</si>
  <si>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</si>
  <si>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</si>
  <si>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</si>
  <si>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</si>
  <si>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</si>
  <si>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</si>
  <si>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</si>
  <si>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</si>
  <si>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</si>
  <si>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</si>
  <si>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</si>
  <si>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</si>
  <si>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</si>
  <si>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</si>
  <si>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</si>
  <si>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</si>
  <si>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</si>
  <si>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</si>
  <si>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</si>
  <si>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</si>
  <si>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</si>
  <si>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</si>
  <si>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</si>
  <si>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</si>
  <si>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</si>
  <si>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</si>
  <si>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</si>
  <si>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</si>
  <si>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</si>
  <si>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</si>
  <si>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</si>
  <si>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</si>
  <si>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</si>
  <si>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</si>
  <si>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</si>
  <si>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</si>
  <si>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</si>
  <si>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</si>
  <si>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</si>
  <si>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</si>
  <si>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</si>
  <si>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</si>
  <si>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</si>
  <si>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</si>
  <si>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</si>
  <si>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</si>
  <si>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</si>
  <si>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</si>
  <si>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</si>
  <si>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</si>
  <si>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</si>
  <si>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</si>
  <si>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</si>
  <si>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</si>
  <si>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</si>
  <si>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</si>
  <si>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</si>
  <si>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</si>
  <si>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</si>
  <si>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</si>
  <si>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</si>
  <si>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</si>
  <si>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</si>
  <si>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</si>
  <si>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</si>
  <si>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</si>
  <si>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</si>
  <si>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</si>
  <si>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</si>
  <si>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</si>
  <si>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</si>
  <si>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</si>
  <si>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</si>
  <si>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</si>
  <si>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</si>
  <si>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</si>
  <si>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</si>
  <si>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</si>
  <si>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</si>
  <si>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</si>
  <si>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</si>
  <si>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</si>
  <si>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</si>
  <si>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</si>
  <si>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</si>
  <si>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</si>
  <si>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</si>
  <si>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</si>
  <si>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</si>
  <si>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</si>
  <si>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</si>
  <si>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</si>
  <si>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</si>
  <si>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</si>
  <si>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</si>
  <si>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</si>
  <si>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</si>
  <si>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</si>
  <si>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</si>
  <si>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</si>
  <si>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</si>
  <si>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</si>
  <si>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</si>
  <si>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</si>
  <si>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</si>
  <si>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</si>
  <si>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</si>
  <si>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</si>
  <si>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</si>
  <si>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</si>
  <si>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</si>
  <si>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</si>
  <si>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</si>
  <si>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</si>
  <si>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</si>
  <si>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</si>
  <si>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</si>
  <si>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</si>
  <si>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</si>
  <si>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</si>
  <si>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</si>
  <si>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</si>
  <si>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</si>
  <si>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</si>
  <si>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</si>
  <si>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</si>
  <si>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</si>
  <si>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</si>
  <si>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</si>
  <si>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</si>
  <si>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</si>
  <si>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</si>
  <si>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</si>
  <si>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</si>
  <si>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</si>
  <si>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</si>
  <si>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</si>
  <si>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</si>
  <si>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</si>
  <si>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</si>
  <si>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</si>
  <si>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</si>
  <si>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</si>
  <si>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</si>
  <si>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</si>
  <si>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</si>
  <si>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</si>
  <si>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</si>
  <si>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</si>
  <si>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</si>
  <si>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</si>
  <si>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</si>
  <si>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</si>
  <si>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</si>
  <si>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</si>
  <si>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</si>
  <si>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</si>
  <si>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</si>
  <si>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</si>
  <si>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</si>
  <si>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</si>
  <si>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</si>
  <si>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</si>
  <si>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</si>
  <si>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</si>
  <si>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</si>
  <si>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</si>
  <si>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</si>
  <si>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</si>
  <si>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</si>
  <si>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</si>
  <si>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</si>
  <si>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</si>
  <si>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</si>
  <si>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</si>
  <si>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</si>
  <si>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</si>
  <si>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</si>
  <si>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</si>
  <si>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</si>
  <si>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</si>
  <si>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</si>
  <si>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</si>
  <si>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</si>
  <si>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</si>
  <si>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</si>
  <si>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</si>
  <si>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</si>
  <si>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</si>
  <si>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</si>
  <si>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</si>
  <si>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</si>
  <si>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</si>
  <si>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</si>
  <si>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</si>
  <si>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</si>
  <si>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</si>
  <si>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</si>
  <si>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</si>
  <si>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</si>
  <si>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</si>
  <si>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</si>
  <si>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</si>
  <si>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</si>
  <si>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</si>
  <si>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</si>
  <si>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</si>
  <si>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</si>
  <si>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</si>
  <si>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</si>
  <si>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</si>
  <si>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</si>
  <si>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</si>
  <si>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</si>
  <si>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</si>
  <si>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</si>
  <si>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</si>
  <si>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</si>
  <si>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</si>
  <si>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</si>
  <si>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</si>
  <si>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</si>
  <si>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</si>
  <si>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</si>
  <si>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</si>
  <si>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</si>
  <si>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</si>
  <si>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</si>
  <si>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</si>
  <si>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</si>
  <si>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</si>
  <si>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</si>
  <si>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</si>
  <si>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</si>
  <si>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</si>
  <si>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</si>
  <si>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</si>
  <si>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</si>
  <si>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</si>
  <si>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</si>
  <si>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</si>
  <si>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</si>
  <si>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</si>
  <si>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</si>
  <si>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</si>
  <si>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</si>
  <si>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</si>
  <si>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</si>
  <si>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</si>
  <si>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</si>
  <si>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</si>
  <si>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</si>
  <si>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</si>
  <si>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</si>
  <si>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</si>
  <si>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</si>
  <si>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</si>
  <si>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</si>
  <si>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</si>
  <si>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</si>
  <si>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</si>
  <si>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</si>
  <si>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</si>
  <si>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</si>
  <si>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</si>
  <si>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</si>
  <si>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</si>
  <si>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</si>
  <si>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</si>
  <si>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</si>
  <si>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</si>
  <si>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</si>
  <si>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</si>
  <si>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</si>
  <si>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</si>
  <si>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</si>
  <si>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</si>
  <si>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</si>
  <si>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</si>
  <si>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</si>
  <si>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</si>
  <si>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</si>
  <si>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</si>
  <si>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</si>
  <si>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</si>
  <si>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</si>
  <si>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</si>
  <si>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</si>
  <si>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</si>
  <si>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</si>
  <si>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</si>
  <si>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</si>
  <si>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</si>
  <si>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</si>
  <si>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</si>
  <si>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</si>
  <si>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</si>
  <si>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</si>
  <si>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</si>
  <si>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</si>
  <si>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</si>
  <si>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</si>
  <si>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</si>
  <si>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</si>
  <si>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</si>
  <si>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</si>
  <si>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</si>
  <si>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</si>
  <si>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</si>
  <si>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</si>
  <si>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</si>
  <si>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</si>
  <si>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</si>
  <si>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</si>
  <si>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</si>
  <si>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</si>
  <si>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</si>
  <si>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</si>
  <si>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</si>
  <si>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</si>
  <si>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</si>
  <si>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</si>
  <si>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</si>
  <si>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</si>
  <si>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</si>
  <si>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</si>
  <si>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</si>
  <si>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</si>
  <si>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</si>
  <si>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</si>
  <si>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</si>
  <si>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</si>
  <si>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</si>
  <si>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</si>
  <si>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</si>
  <si>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</si>
  <si>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</si>
  <si>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</si>
  <si>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</si>
  <si>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</si>
  <si>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</si>
  <si>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</si>
  <si>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</si>
  <si>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</si>
  <si>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</si>
  <si>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</si>
  <si>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</si>
  <si>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</si>
  <si>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</si>
  <si>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</si>
  <si>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</si>
  <si>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</si>
  <si>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</si>
  <si>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</si>
  <si>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</si>
  <si>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</si>
  <si>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</si>
  <si>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</si>
  <si>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</si>
  <si>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</si>
  <si>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</si>
  <si>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</si>
  <si>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</si>
  <si>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</si>
  <si>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</si>
  <si>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</si>
  <si>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</si>
  <si>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</si>
  <si>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</si>
  <si>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</si>
  <si>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</si>
  <si>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</si>
  <si>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</si>
  <si>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</si>
  <si>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</si>
  <si>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</si>
  <si>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</si>
  <si>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</si>
  <si>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</si>
  <si>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</si>
  <si>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</si>
  <si>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</si>
  <si>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</si>
  <si>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</si>
  <si>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</si>
  <si>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</si>
  <si>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</si>
  <si>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</si>
  <si>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</si>
  <si>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</si>
  <si>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</si>
  <si>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</si>
  <si>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</si>
  <si>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</si>
  <si>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</si>
  <si>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</si>
  <si>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</si>
  <si>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</si>
  <si>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</si>
  <si>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</si>
  <si>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</si>
  <si>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</si>
  <si>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</si>
  <si>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</si>
  <si>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</si>
  <si>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</si>
  <si>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</si>
  <si>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</si>
  <si>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</si>
  <si>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</si>
  <si>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</si>
  <si>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</si>
  <si>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</si>
  <si>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</si>
  <si>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</si>
  <si>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</si>
  <si>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</si>
  <si>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</si>
  <si>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</si>
  <si>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</si>
  <si>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</si>
  <si>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</si>
  <si>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</si>
  <si>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</si>
  <si>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</si>
  <si>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</si>
  <si>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</si>
  <si>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</si>
  <si>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</si>
  <si>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</si>
  <si>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</si>
  <si>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</si>
  <si>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</si>
  <si>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</si>
  <si>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</si>
  <si>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</si>
  <si>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</si>
  <si>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</si>
  <si>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</si>
  <si>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</si>
  <si>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</si>
  <si>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</si>
  <si>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</si>
  <si>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</si>
  <si>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</si>
  <si>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</si>
  <si>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</si>
  <si>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</si>
  <si>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</si>
  <si>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</si>
  <si>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</si>
  <si>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</si>
  <si>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</si>
  <si>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</si>
  <si>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</si>
  <si>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</si>
  <si>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</si>
  <si>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</si>
  <si>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</si>
  <si>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</si>
  <si>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</si>
  <si>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</si>
  <si>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</si>
  <si>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</si>
  <si>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</si>
  <si>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</si>
  <si>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</si>
  <si>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</si>
  <si>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</si>
  <si>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</si>
  <si>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</si>
  <si>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</si>
  <si>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</si>
  <si>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</si>
  <si>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</si>
  <si>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</si>
  <si>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</si>
  <si>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</si>
  <si>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</si>
  <si>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</si>
  <si>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</si>
  <si>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</si>
  <si>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</si>
  <si>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</si>
  <si>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</si>
  <si>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</si>
  <si>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</si>
  <si>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</si>
  <si>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</si>
  <si>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</si>
  <si>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</si>
  <si>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</si>
  <si>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</si>
  <si>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</si>
  <si>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</si>
  <si>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</si>
  <si>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</si>
  <si>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</si>
  <si>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</si>
  <si>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</si>
  <si>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</si>
  <si>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</si>
  <si>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</si>
  <si>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</si>
  <si>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</si>
  <si>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</si>
  <si>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</si>
  <si>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</si>
  <si>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</si>
  <si>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</si>
  <si>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</si>
  <si>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</si>
  <si>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</si>
  <si>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</si>
  <si>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</si>
  <si>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</si>
  <si>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</si>
  <si>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</si>
  <si>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</si>
  <si>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</si>
  <si>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</si>
  <si>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</si>
  <si>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</si>
  <si>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</si>
  <si>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</si>
  <si>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</si>
  <si>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</si>
  <si>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</si>
  <si>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</si>
  <si>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</si>
  <si>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</si>
  <si>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</si>
  <si>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</si>
  <si>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</si>
  <si>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</si>
  <si>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</si>
  <si>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</si>
  <si>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</si>
  <si>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</si>
  <si>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</si>
  <si>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</si>
  <si>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</si>
  <si>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</si>
  <si>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</si>
  <si>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</si>
  <si>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</si>
  <si>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</si>
  <si>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</si>
  <si>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</si>
  <si>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</si>
  <si>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</si>
  <si>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</si>
  <si>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</si>
  <si>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</si>
  <si>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</si>
  <si>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</si>
  <si>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</si>
  <si>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</si>
  <si>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</si>
  <si>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</si>
  <si>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</si>
  <si>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</si>
  <si>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</si>
  <si>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</si>
  <si>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</si>
  <si>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</si>
  <si>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</si>
  <si>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</si>
  <si>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</si>
  <si>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</si>
  <si>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</si>
  <si>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</si>
  <si>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</si>
  <si>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</si>
  <si>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</si>
  <si>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</si>
  <si>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</si>
  <si>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</si>
  <si>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</si>
  <si>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</si>
  <si>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</si>
  <si>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</si>
  <si>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</si>
  <si>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</si>
  <si>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</si>
  <si>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</si>
  <si>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</si>
  <si>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</si>
  <si>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</si>
  <si>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</si>
  <si>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</si>
  <si>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</si>
  <si>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</si>
  <si>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</si>
  <si>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</si>
  <si>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</si>
  <si>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</si>
  <si>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</si>
  <si>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</si>
  <si>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</si>
  <si>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</si>
  <si>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</si>
  <si>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</si>
  <si>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</si>
  <si>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</si>
  <si>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</si>
  <si>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</si>
  <si>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</si>
  <si>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</si>
  <si>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</si>
  <si>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</si>
  <si>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</si>
  <si>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</si>
  <si>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</si>
  <si>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</si>
  <si>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</si>
  <si>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</si>
  <si>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</si>
  <si>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</si>
  <si>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</si>
  <si>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</si>
  <si>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</si>
  <si>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</si>
  <si>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</si>
  <si>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</si>
  <si>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</si>
  <si>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</si>
  <si>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</si>
  <si>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</si>
  <si>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</si>
  <si>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</si>
  <si>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</si>
  <si>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</si>
  <si>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</si>
  <si>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</si>
  <si>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</si>
  <si>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</si>
  <si>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</si>
  <si>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</si>
  <si>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</si>
  <si>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</si>
  <si>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</si>
  <si>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</si>
  <si>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</si>
  <si>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</si>
  <si>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</si>
  <si>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</si>
  <si>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</si>
  <si>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</si>
  <si>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</si>
  <si>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</si>
  <si>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</si>
  <si>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</si>
  <si>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</si>
  <si>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</si>
  <si>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</si>
  <si>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</si>
  <si>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</si>
  <si>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</si>
  <si>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</si>
  <si>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</si>
  <si>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</si>
  <si>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</si>
  <si>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</si>
  <si>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</si>
  <si>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</si>
  <si>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</si>
  <si>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</si>
  <si>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</si>
  <si>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</si>
  <si>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</si>
  <si>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</si>
  <si>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</si>
  <si>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</si>
  <si>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</si>
  <si>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</si>
  <si>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</si>
  <si>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</si>
  <si>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</si>
  <si>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</si>
  <si>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</si>
  <si>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</si>
  <si>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</si>
  <si>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</si>
  <si>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</si>
  <si>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</si>
  <si>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</si>
  <si>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</si>
  <si>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</si>
  <si>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</si>
  <si>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</si>
  <si>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</si>
  <si>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</si>
  <si>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</si>
  <si>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</si>
  <si>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</si>
  <si>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</si>
  <si>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</si>
  <si>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</si>
  <si>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</si>
  <si>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</si>
  <si>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</si>
  <si>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</si>
  <si>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</si>
  <si>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</si>
  <si>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</si>
  <si>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</si>
  <si>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</si>
  <si>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</si>
  <si>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</si>
  <si>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</si>
  <si>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</si>
  <si>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</si>
  <si>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</si>
  <si>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</si>
  <si>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</si>
  <si>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</si>
  <si>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</si>
  <si>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</si>
  <si>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</si>
  <si>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</si>
  <si>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</si>
  <si>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</si>
  <si>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</si>
  <si>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</si>
  <si>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</si>
  <si>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</si>
  <si>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</si>
  <si>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</si>
  <si>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</si>
  <si>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</si>
  <si>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</si>
  <si>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</si>
  <si>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</si>
  <si>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</si>
  <si>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</si>
  <si>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</si>
  <si>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</si>
  <si>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</si>
  <si>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</si>
  <si>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</si>
  <si>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</si>
  <si>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</si>
  <si>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</si>
  <si>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</si>
  <si>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</si>
  <si>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</si>
  <si>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</si>
  <si>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</si>
  <si>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</si>
  <si>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</si>
  <si>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</si>
  <si>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</si>
  <si>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</si>
  <si>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</si>
  <si>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</si>
  <si>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</si>
  <si>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</si>
  <si>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</si>
  <si>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</si>
  <si>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</si>
  <si>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</si>
  <si>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</si>
  <si>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</si>
  <si>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</si>
  <si>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</si>
  <si>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</si>
  <si>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</si>
  <si>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</si>
  <si>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</si>
  <si>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</si>
  <si>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</si>
  <si>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</si>
  <si>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</si>
  <si>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</si>
  <si>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</si>
  <si>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</si>
  <si>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</si>
  <si>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</si>
  <si>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</si>
  <si>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</si>
  <si>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</si>
  <si>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</si>
  <si>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</si>
  <si>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</si>
  <si>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</si>
  <si>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</si>
  <si>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</si>
  <si>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</si>
  <si>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</si>
  <si>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</si>
  <si>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</si>
  <si>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</si>
  <si>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</si>
  <si>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</si>
  <si>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</si>
  <si>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</si>
  <si>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</si>
  <si>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</si>
  <si>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</si>
  <si>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</si>
  <si>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</si>
  <si>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</si>
  <si>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</si>
  <si>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</si>
  <si>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</si>
  <si>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</si>
  <si>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</si>
  <si>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</si>
  <si>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</si>
  <si>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</si>
  <si>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</si>
  <si>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</si>
  <si>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</si>
  <si>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</si>
  <si>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</si>
  <si>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</si>
  <si>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</si>
  <si>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</si>
  <si>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</si>
  <si>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</si>
  <si>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</si>
  <si>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</si>
  <si>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</si>
  <si>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</si>
  <si>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</si>
  <si>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</si>
  <si>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</si>
  <si>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</si>
  <si>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</si>
  <si>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</si>
  <si>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</si>
  <si>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</si>
  <si>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</si>
  <si>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</si>
  <si>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</si>
  <si>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</si>
  <si>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</si>
  <si>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</si>
  <si>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</si>
  <si>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</si>
  <si>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</si>
  <si>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</si>
  <si>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</si>
  <si>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</si>
  <si>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</si>
  <si>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</si>
  <si>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</si>
  <si>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</si>
  <si>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</si>
  <si>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</si>
  <si>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</si>
  <si>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</si>
  <si>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</si>
  <si>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</si>
  <si>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</si>
  <si>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</si>
  <si>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</si>
  <si>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</si>
  <si>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</si>
  <si>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</si>
  <si>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</si>
  <si>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</si>
  <si>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</si>
  <si>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</si>
  <si>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</si>
  <si>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</si>
  <si>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</si>
  <si>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</si>
  <si>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</si>
  <si>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</si>
  <si>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</si>
  <si>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</si>
  <si>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</si>
  <si>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</si>
  <si>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</si>
  <si>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</si>
  <si>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</si>
  <si>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</si>
  <si>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</si>
  <si>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</si>
  <si>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</si>
  <si>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</si>
  <si>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</si>
  <si>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</si>
  <si>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</si>
  <si>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</si>
  <si>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</si>
  <si>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</si>
  <si>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</si>
  <si>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</si>
  <si>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</si>
  <si>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</si>
  <si>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</si>
  <si>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</si>
  <si>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</si>
  <si>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</si>
  <si>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</si>
  <si>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</si>
  <si>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</si>
  <si>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</si>
  <si>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</si>
  <si>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</si>
  <si>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</si>
  <si>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</si>
  <si>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</si>
  <si>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</si>
  <si>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</si>
  <si>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</si>
  <si>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</si>
  <si>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</si>
  <si>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</si>
  <si>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</si>
  <si>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</si>
  <si>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</si>
  <si>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</si>
  <si>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</si>
  <si>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</si>
  <si>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</si>
  <si>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</si>
  <si>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</si>
  <si>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</si>
  <si>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</si>
  <si>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</si>
  <si>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</si>
  <si>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</si>
  <si>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</si>
  <si>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</si>
  <si>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</si>
  <si>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</si>
  <si>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</si>
  <si>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</si>
  <si>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</si>
  <si>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</si>
  <si>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</si>
  <si>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</si>
  <si>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</si>
  <si>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</si>
  <si>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</si>
  <si>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</si>
  <si>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</si>
  <si>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</si>
  <si>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</si>
  <si>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</si>
  <si>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</si>
  <si>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</si>
  <si>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</si>
  <si>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</si>
  <si>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</si>
  <si>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</si>
  <si>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</si>
  <si>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</si>
  <si>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</si>
  <si>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</si>
  <si>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</si>
  <si>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</si>
  <si>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</si>
  <si>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</si>
  <si>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</si>
  <si>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</si>
  <si>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</si>
  <si>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</si>
  <si>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</si>
  <si>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</si>
  <si>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</si>
  <si>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</si>
  <si>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</si>
  <si>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</si>
  <si>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</si>
  <si>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</si>
  <si>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</si>
  <si>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</si>
  <si>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</si>
  <si>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</si>
  <si>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</si>
  <si>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</si>
  <si>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</si>
  <si>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</si>
  <si>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</si>
  <si>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</si>
  <si>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</si>
  <si>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</si>
  <si>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</si>
  <si>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</si>
  <si>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</si>
  <si>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</si>
  <si>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</si>
  <si>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</si>
  <si>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</si>
  <si>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</si>
  <si>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</si>
  <si>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</si>
  <si>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</si>
  <si>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</si>
  <si>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</si>
  <si>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</si>
  <si>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</si>
  <si>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</si>
  <si>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</si>
  <si>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</si>
  <si>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</si>
  <si>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</si>
  <si>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</si>
  <si>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</si>
  <si>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</si>
  <si>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</si>
  <si>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</si>
  <si>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</si>
  <si>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</si>
  <si>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</si>
  <si>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</si>
  <si>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</si>
  <si>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</si>
  <si>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</si>
  <si>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</si>
  <si>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</si>
  <si>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</si>
  <si>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</si>
  <si>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</si>
  <si>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</si>
  <si>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</si>
  <si>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</si>
  <si>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</si>
  <si>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</si>
  <si>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</si>
  <si>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</si>
  <si>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</si>
  <si>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</si>
  <si>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</si>
  <si>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</si>
  <si>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</si>
  <si>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</si>
  <si>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</si>
  <si>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</si>
  <si>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</si>
  <si>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</si>
  <si>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</si>
  <si>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</si>
  <si>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</si>
  <si>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</si>
  <si>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</si>
  <si>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</si>
  <si>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</si>
  <si>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</si>
  <si>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</si>
  <si>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</si>
  <si>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</si>
  <si>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</si>
  <si>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</si>
  <si>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</si>
  <si>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</si>
  <si>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</si>
  <si>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</si>
  <si>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</si>
  <si>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</si>
  <si>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</si>
  <si>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</si>
  <si>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</si>
  <si>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</si>
  <si>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</si>
  <si>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</si>
  <si>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</si>
  <si>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</si>
  <si>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</si>
  <si>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</si>
  <si>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</si>
  <si>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</si>
  <si>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</si>
  <si>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</si>
  <si>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</si>
  <si>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</si>
  <si>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</si>
  <si>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</si>
  <si>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</si>
  <si>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</si>
  <si>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</si>
  <si>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</si>
  <si>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</si>
  <si>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</si>
  <si>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</si>
  <si>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</si>
  <si>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</si>
  <si>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</si>
  <si>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</si>
  <si>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</si>
  <si>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</si>
  <si>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</si>
  <si>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</si>
  <si>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</si>
  <si>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</si>
  <si>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</si>
  <si>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</si>
  <si>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</si>
  <si>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</si>
  <si>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</si>
  <si>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</si>
  <si>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</si>
  <si>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</si>
  <si>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</si>
  <si>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</si>
  <si>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</si>
  <si>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</si>
  <si>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</si>
  <si>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</si>
  <si>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</si>
  <si>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</si>
  <si>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</si>
  <si>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</si>
  <si>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</si>
  <si>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</si>
  <si>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</si>
  <si>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</si>
  <si>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</si>
  <si>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</si>
  <si>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</si>
  <si>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</si>
  <si>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</si>
  <si>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</si>
  <si>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</si>
  <si>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</si>
  <si>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</si>
  <si>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</si>
  <si>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</si>
  <si>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</si>
  <si>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</si>
  <si>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</si>
  <si>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</si>
  <si>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</si>
  <si>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</si>
  <si>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</si>
  <si>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</si>
  <si>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</si>
  <si>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</si>
  <si>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</si>
  <si>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</si>
  <si>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</si>
  <si>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</si>
  <si>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</si>
  <si>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</si>
  <si>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</si>
  <si>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</si>
  <si>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</si>
  <si>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</si>
  <si>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</si>
  <si>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</si>
  <si>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</si>
  <si>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</si>
  <si>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</si>
  <si>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</si>
  <si>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</si>
  <si>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</si>
  <si>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</si>
  <si>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</si>
  <si>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</si>
  <si>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</si>
  <si>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</si>
  <si>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</si>
  <si>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</si>
  <si>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</si>
  <si>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</si>
  <si>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</si>
  <si>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</si>
  <si>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</si>
  <si>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</si>
  <si>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</si>
  <si>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</si>
  <si>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</si>
  <si>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</si>
  <si>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</si>
  <si>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</si>
  <si>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</si>
  <si>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</si>
  <si>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</si>
  <si>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</si>
  <si>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</si>
  <si>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</si>
  <si>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</si>
  <si>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</si>
  <si>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</si>
  <si>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</si>
  <si>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</si>
  <si>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</si>
  <si>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</si>
  <si>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</si>
  <si>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</si>
  <si>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</si>
  <si>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</si>
  <si>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</si>
  <si>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</si>
  <si>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</si>
  <si>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</si>
  <si>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</si>
  <si>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</si>
  <si>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</si>
  <si>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</si>
  <si>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</si>
  <si>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</si>
  <si>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</si>
  <si>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</si>
  <si>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</si>
  <si>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</si>
  <si>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</si>
  <si>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</si>
  <si>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</si>
  <si>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</si>
  <si>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</si>
  <si>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</si>
  <si>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</si>
  <si>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</si>
  <si>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</si>
  <si>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</si>
  <si>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</si>
  <si>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</si>
  <si>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</si>
  <si>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</si>
  <si>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</si>
  <si>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</si>
  <si>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</si>
  <si>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</si>
  <si>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</si>
  <si>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</si>
  <si>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</si>
  <si>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</si>
  <si>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</si>
  <si>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</si>
  <si>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</si>
  <si>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</si>
  <si>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</si>
  <si>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</si>
  <si>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</si>
  <si>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</si>
  <si>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</si>
  <si>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</si>
  <si>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</si>
  <si>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</si>
  <si>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</si>
  <si>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</si>
  <si>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</si>
  <si>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</si>
  <si>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</si>
  <si>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</si>
  <si>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</si>
  <si>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</si>
  <si>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</si>
  <si>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</si>
  <si>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</si>
  <si>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</si>
  <si>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</si>
  <si>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</si>
  <si>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</si>
  <si>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</si>
  <si>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</si>
  <si>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</si>
  <si>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</si>
  <si>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</si>
  <si>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</si>
  <si>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</si>
  <si>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</si>
  <si>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</si>
  <si>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</si>
  <si>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</si>
  <si>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</si>
  <si>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</si>
  <si>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</si>
  <si>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</si>
  <si>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</si>
  <si>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</si>
  <si>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</si>
  <si>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</si>
  <si>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</si>
  <si>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</si>
  <si>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</si>
  <si>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</si>
  <si>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</si>
  <si>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</si>
  <si>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</si>
  <si>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</si>
  <si>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</si>
  <si>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</si>
  <si>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</si>
  <si>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</si>
  <si>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</si>
  <si>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</si>
  <si>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</si>
  <si>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</si>
  <si>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</si>
  <si>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</si>
  <si>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</si>
  <si>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</si>
  <si>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</si>
  <si>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</si>
  <si>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</si>
  <si>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</si>
  <si>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</si>
  <si>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</si>
  <si>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</si>
  <si>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</si>
  <si>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</si>
  <si>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</si>
  <si>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</si>
  <si>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</si>
  <si>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</si>
  <si>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</si>
  <si>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</si>
  <si>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</si>
  <si>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</si>
  <si>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</si>
  <si>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</si>
  <si>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</si>
  <si>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</si>
  <si>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</si>
  <si>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</si>
  <si>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</si>
  <si>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</si>
  <si>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</si>
  <si>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</si>
  <si>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</si>
  <si>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</si>
  <si>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</si>
  <si>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</si>
  <si>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</si>
  <si>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</si>
  <si>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</si>
  <si>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</si>
  <si>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</si>
  <si>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</si>
  <si>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</si>
  <si>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</si>
  <si>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</si>
  <si>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</si>
  <si>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</si>
  <si>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</si>
  <si>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</si>
  <si>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</si>
  <si>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</si>
  <si>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</si>
  <si>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</si>
  <si>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</si>
  <si>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</si>
  <si>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</si>
  <si>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</si>
  <si>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</si>
  <si>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</si>
  <si>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</si>
  <si>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</si>
  <si>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</si>
  <si>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</si>
  <si>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</si>
  <si>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</si>
  <si>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</si>
  <si>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</si>
  <si>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</si>
  <si>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</si>
  <si>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</si>
  <si>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</si>
  <si>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</si>
  <si>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</si>
  <si>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</si>
  <si>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</si>
  <si>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</si>
  <si>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</si>
  <si>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</si>
  <si>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</si>
  <si>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</si>
  <si>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</si>
  <si>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</si>
  <si>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</si>
  <si>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</si>
  <si>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</si>
  <si>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</si>
  <si>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</si>
  <si>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</si>
  <si>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</si>
  <si>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</si>
  <si>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</si>
  <si>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</si>
  <si>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</si>
  <si>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</si>
  <si>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</si>
  <si>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</si>
  <si>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</si>
  <si>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</si>
  <si>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</si>
  <si>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</si>
  <si>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</si>
  <si>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</si>
  <si>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</si>
  <si>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</si>
  <si>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</si>
  <si>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</si>
  <si>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</si>
  <si>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</si>
  <si>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</si>
  <si>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</si>
  <si>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</si>
  <si>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</si>
  <si>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</si>
  <si>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</si>
  <si>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</si>
  <si>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</si>
  <si>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</si>
  <si>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</si>
  <si>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</si>
  <si>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</si>
  <si>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</si>
  <si>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</si>
  <si>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</si>
  <si>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</si>
  <si>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</si>
  <si>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</si>
  <si>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</si>
  <si>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</si>
  <si>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</si>
  <si>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</si>
  <si>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</si>
  <si>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</si>
  <si>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</si>
  <si>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</si>
  <si>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</si>
  <si>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</si>
  <si>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</si>
  <si>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</si>
  <si>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</si>
  <si>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</si>
  <si>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</si>
  <si>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</si>
  <si>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</si>
  <si>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</si>
  <si>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</si>
  <si>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</si>
  <si>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</si>
  <si>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</si>
  <si>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</si>
  <si>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</si>
  <si>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</si>
  <si>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</si>
  <si>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</si>
  <si>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</si>
  <si>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</si>
  <si>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</si>
  <si>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</si>
  <si>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</si>
  <si>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</si>
  <si>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</si>
  <si>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</si>
  <si>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</si>
  <si>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</si>
  <si>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</si>
  <si>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</si>
  <si>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</si>
  <si>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</si>
  <si>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</si>
  <si>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</si>
  <si>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</si>
  <si>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</si>
  <si>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</si>
  <si>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</si>
  <si>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</si>
  <si>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</si>
  <si>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</si>
  <si>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</si>
  <si>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</si>
  <si>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</si>
  <si>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</si>
  <si>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</si>
  <si>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</si>
  <si>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</si>
  <si>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</si>
  <si>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</si>
  <si>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</si>
  <si>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</si>
  <si>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</si>
  <si>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</si>
  <si>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</si>
  <si>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</si>
  <si>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</si>
  <si>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</si>
  <si>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</si>
  <si>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</si>
  <si>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</si>
  <si>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</si>
  <si>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</si>
  <si>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</si>
  <si>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</si>
  <si>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</si>
  <si>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</si>
  <si>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</si>
  <si>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</si>
  <si>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</si>
  <si>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</si>
  <si>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</si>
  <si>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</si>
  <si>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</si>
  <si>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</si>
  <si>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</si>
  <si>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</si>
  <si>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</si>
  <si>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</si>
  <si>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</si>
  <si>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</si>
  <si>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</si>
  <si>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</si>
  <si>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</si>
  <si>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</si>
  <si>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</si>
  <si>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</si>
  <si>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</si>
  <si>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</si>
  <si>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</si>
  <si>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</si>
  <si>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</si>
  <si>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</si>
  <si>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</si>
  <si>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</si>
  <si>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</si>
  <si>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</si>
  <si>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</si>
  <si>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</si>
  <si>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</si>
  <si>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</si>
  <si>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</si>
  <si>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</si>
  <si>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</si>
  <si>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</si>
  <si>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</si>
  <si>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</si>
  <si>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</si>
  <si>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</si>
  <si>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</si>
  <si>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</si>
  <si>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</si>
  <si>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</si>
  <si>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</si>
  <si>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</si>
  <si>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</si>
  <si>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</si>
  <si>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</si>
  <si>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</si>
  <si>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</si>
  <si>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</si>
  <si>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</si>
  <si>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</si>
  <si>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</si>
  <si>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</si>
  <si>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</si>
  <si>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</si>
  <si>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</si>
  <si>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</si>
  <si>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</si>
  <si>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</si>
  <si>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</si>
  <si>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</si>
  <si>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</si>
  <si>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</si>
  <si>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</si>
  <si>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</si>
  <si>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</si>
  <si>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</si>
  <si>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</si>
  <si>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</si>
  <si>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</si>
  <si>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</si>
  <si>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</si>
  <si>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</si>
  <si>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</si>
  <si>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</si>
  <si>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</si>
  <si>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</si>
  <si>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</si>
  <si>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</si>
  <si>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</si>
  <si>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</si>
  <si>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</si>
  <si>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</si>
  <si>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</si>
  <si>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</si>
  <si>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</si>
  <si>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</si>
  <si>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</si>
  <si>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</si>
  <si>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</si>
  <si>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</si>
  <si>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</si>
  <si>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</si>
  <si>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</si>
  <si>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</si>
  <si>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</si>
  <si>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</si>
  <si>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</si>
  <si>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</si>
  <si>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</si>
  <si>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</si>
  <si>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</si>
  <si>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</si>
  <si>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</si>
  <si>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</si>
  <si>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</si>
  <si>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</si>
  <si>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</si>
  <si>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</si>
  <si>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</si>
  <si>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</si>
  <si>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</si>
  <si>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</si>
  <si>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</si>
  <si>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</si>
  <si>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</si>
  <si>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</si>
  <si>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</si>
  <si>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</si>
  <si>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</si>
  <si>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</si>
  <si>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</si>
  <si>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</si>
  <si>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</si>
  <si>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</si>
  <si>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</si>
  <si>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</si>
  <si>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</si>
  <si>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</si>
  <si>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</si>
  <si>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</si>
  <si>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</si>
  <si>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</si>
  <si>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</si>
  <si>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</si>
  <si>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</si>
  <si>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</si>
  <si>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</si>
  <si>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</si>
  <si>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</si>
  <si>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</si>
  <si>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</si>
  <si>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</si>
  <si>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</si>
  <si>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</si>
  <si>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</si>
  <si>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</si>
  <si>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</si>
  <si>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</si>
  <si>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</si>
  <si>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</si>
  <si>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</si>
  <si>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</si>
  <si>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</si>
  <si>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</si>
  <si>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</si>
  <si>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</si>
  <si>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</si>
  <si>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</si>
  <si>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</si>
  <si>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</si>
  <si>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</si>
  <si>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</si>
  <si>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</si>
  <si>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</si>
  <si>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</si>
  <si>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</si>
  <si>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</si>
  <si>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</si>
  <si>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</si>
  <si>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</si>
  <si>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</si>
  <si>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</si>
  <si>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</si>
  <si>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</si>
  <si>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</si>
  <si>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</si>
  <si>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</si>
  <si>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</si>
  <si>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</si>
  <si>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</si>
  <si>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</si>
  <si>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</si>
  <si>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</si>
  <si>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</si>
  <si>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</si>
  <si>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</si>
  <si>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</si>
  <si>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</si>
  <si>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</si>
  <si>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</si>
  <si>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</si>
  <si>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</si>
  <si>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</si>
  <si>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</si>
  <si>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</si>
  <si>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</si>
  <si>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</si>
  <si>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</si>
  <si>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</si>
  <si>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</si>
  <si>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</si>
  <si>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</si>
  <si>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</si>
  <si>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</si>
  <si>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</si>
  <si>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</si>
  <si>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</si>
  <si>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</si>
  <si>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</si>
  <si>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</si>
  <si>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</si>
  <si>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</si>
  <si>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</si>
  <si>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</si>
  <si>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</si>
  <si>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</si>
  <si>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</si>
  <si>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</si>
  <si>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</si>
  <si>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</si>
  <si>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</si>
  <si>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</si>
  <si>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</si>
  <si>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</si>
  <si>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</si>
  <si>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</si>
  <si>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</si>
  <si>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</si>
  <si>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</si>
  <si>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</si>
  <si>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</si>
  <si>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</si>
  <si>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</si>
  <si>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</si>
  <si>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</si>
  <si>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</si>
  <si>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</si>
  <si>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</si>
  <si>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</si>
  <si>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</si>
  <si>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</si>
  <si>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</si>
  <si>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</si>
  <si>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</si>
  <si>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</si>
  <si>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</si>
  <si>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</si>
  <si>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</si>
  <si>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</si>
  <si>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</si>
  <si>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</si>
  <si>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</si>
  <si>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</si>
  <si>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</si>
  <si>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</si>
  <si>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</si>
  <si>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</si>
  <si>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</si>
  <si>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</si>
  <si>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</si>
  <si>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</si>
  <si>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</si>
  <si>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</si>
  <si>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</si>
  <si>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</si>
  <si>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</si>
  <si>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</si>
  <si>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</si>
  <si>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</si>
  <si>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</si>
  <si>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</si>
  <si>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</si>
  <si>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</si>
  <si>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</si>
  <si>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</si>
  <si>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</si>
  <si>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</si>
  <si>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</si>
  <si>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</si>
  <si>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</si>
  <si>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</si>
  <si>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</si>
  <si>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</si>
  <si>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</si>
  <si>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</si>
  <si>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</si>
  <si>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</si>
  <si>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</si>
  <si>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</si>
  <si>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</si>
  <si>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</si>
  <si>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</si>
  <si>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</si>
  <si>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</si>
  <si>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</si>
  <si>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</si>
  <si>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</si>
  <si>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</si>
  <si>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</si>
  <si>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</si>
  <si>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</si>
  <si>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</si>
  <si>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</si>
  <si>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</si>
  <si>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</si>
  <si>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</si>
  <si>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</si>
  <si>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</si>
  <si>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</si>
  <si>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</si>
  <si>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</si>
  <si>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</si>
  <si>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</si>
  <si>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</si>
  <si>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</si>
  <si>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</si>
  <si>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</si>
  <si>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</si>
  <si>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</si>
  <si>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</si>
  <si>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</si>
  <si>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</si>
  <si>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</si>
  <si>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</si>
  <si>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</si>
  <si>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</si>
  <si>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</si>
  <si>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</si>
  <si>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</si>
  <si>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</si>
  <si>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</si>
  <si>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</si>
  <si>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</si>
  <si>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</si>
  <si>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</si>
  <si>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</si>
  <si>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</si>
  <si>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</si>
  <si>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</si>
  <si>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</si>
  <si>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</si>
  <si>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</si>
  <si>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</si>
  <si>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</si>
  <si>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</si>
  <si>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</si>
  <si>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</si>
  <si>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</si>
  <si>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</si>
  <si>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</si>
  <si>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</si>
  <si>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</si>
  <si>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</si>
  <si>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</si>
  <si>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</si>
  <si>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</si>
  <si>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</si>
  <si>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</si>
  <si>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</si>
  <si>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</si>
  <si>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</si>
  <si>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</si>
  <si>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</si>
  <si>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</si>
  <si>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</si>
  <si>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</si>
  <si>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</si>
  <si>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</si>
  <si>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</si>
  <si>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</si>
  <si>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</si>
  <si>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</si>
  <si>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</si>
  <si>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</si>
  <si>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</si>
  <si>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</si>
  <si>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</si>
  <si>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</si>
  <si>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</si>
  <si>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</si>
  <si>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</si>
  <si>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</si>
  <si>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</si>
  <si>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</si>
  <si>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</si>
  <si>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</si>
  <si>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</si>
  <si>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</si>
  <si>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</si>
  <si>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</si>
  <si>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</si>
  <si>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</si>
  <si>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</si>
  <si>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</si>
  <si>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</si>
  <si>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</si>
  <si>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</si>
  <si>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</si>
  <si>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</si>
  <si>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</si>
  <si>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</si>
  <si>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</si>
  <si>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</si>
  <si>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</si>
  <si>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</si>
  <si>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</si>
  <si>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</si>
  <si>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</si>
  <si>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</si>
  <si>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</si>
  <si>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</si>
  <si>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</si>
  <si>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</si>
  <si>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</si>
  <si>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</si>
  <si>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</si>
  <si>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</si>
  <si>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</si>
  <si>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</si>
  <si>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</si>
  <si>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</si>
  <si>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</si>
  <si>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</si>
  <si>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</si>
  <si>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</si>
  <si>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</si>
  <si>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</si>
  <si>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</si>
  <si>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</si>
  <si>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</si>
  <si>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</si>
  <si>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</si>
  <si>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</si>
  <si>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</si>
  <si>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</si>
  <si>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</si>
  <si>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</si>
  <si>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</si>
  <si>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</si>
  <si>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</si>
  <si>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</si>
  <si>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</si>
  <si>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</si>
  <si>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</si>
  <si>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</si>
  <si>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</si>
  <si>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</si>
  <si>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</si>
  <si>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</si>
  <si>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</si>
  <si>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</si>
  <si>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</si>
  <si>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</si>
  <si>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</si>
  <si>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</si>
  <si>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</si>
  <si>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</si>
  <si>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</si>
  <si>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</si>
  <si>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</si>
  <si>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</si>
  <si>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</si>
  <si>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</si>
  <si>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</si>
  <si>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</si>
  <si>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</si>
  <si>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</si>
  <si>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</si>
  <si>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</si>
  <si>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</si>
  <si>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</si>
  <si>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</si>
  <si>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</si>
  <si>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</si>
  <si>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</si>
  <si>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</si>
  <si>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</si>
  <si>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</si>
  <si>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</si>
  <si>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</si>
  <si>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</si>
  <si>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</si>
  <si>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</si>
  <si>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</si>
  <si>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</si>
  <si>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</si>
  <si>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</si>
  <si>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</si>
  <si>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</si>
  <si>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</si>
  <si>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</si>
  <si>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</si>
  <si>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</si>
  <si>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</si>
  <si>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</si>
  <si>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</si>
  <si>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</si>
  <si>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</si>
  <si>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</si>
  <si>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</si>
  <si>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</si>
  <si>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</si>
  <si>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</si>
  <si>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</si>
  <si>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</si>
  <si>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</si>
  <si>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</si>
  <si>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</si>
  <si>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</si>
  <si>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</si>
  <si>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</si>
  <si>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</si>
  <si>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</si>
  <si>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</si>
  <si>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</si>
  <si>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</si>
  <si>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</si>
  <si>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</si>
  <si>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</si>
  <si>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</si>
  <si>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</si>
  <si>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</si>
  <si>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</si>
  <si>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</si>
  <si>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</si>
  <si>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</si>
  <si>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</si>
  <si>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</si>
  <si>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</si>
  <si>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</si>
  <si>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</si>
  <si>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</si>
  <si>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</si>
  <si>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</si>
  <si>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</si>
  <si>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</si>
  <si>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</si>
  <si>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</si>
  <si>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</si>
  <si>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</si>
  <si>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</si>
  <si>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</si>
  <si>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</si>
  <si>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</si>
  <si>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</si>
  <si>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</si>
  <si>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</si>
  <si>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</si>
  <si>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</si>
  <si>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</si>
  <si>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</si>
  <si>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</si>
  <si>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</si>
  <si>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</si>
  <si>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</si>
  <si>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</si>
  <si>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</si>
  <si>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</si>
  <si>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</si>
  <si>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</si>
  <si>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</si>
  <si>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</si>
  <si>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</si>
  <si>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</si>
  <si>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</si>
  <si>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</si>
  <si>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</si>
  <si>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</si>
  <si>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</si>
  <si>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</si>
  <si>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</si>
  <si>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</si>
  <si>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</si>
  <si>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</si>
  <si>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</si>
  <si>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</si>
  <si>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</si>
  <si>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</si>
  <si>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</si>
  <si>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</si>
  <si>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</si>
  <si>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</si>
  <si>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</si>
  <si>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</si>
  <si>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</si>
  <si>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</si>
  <si>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</si>
  <si>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</si>
  <si>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</si>
  <si>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</si>
  <si>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</si>
  <si>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</si>
  <si>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</si>
  <si>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</si>
  <si>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</si>
  <si>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</si>
  <si>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</si>
  <si>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</si>
  <si>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</si>
  <si>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</si>
  <si>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</si>
  <si>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</si>
  <si>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</si>
  <si>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</si>
  <si>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</si>
  <si>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</si>
  <si>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</si>
  <si>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</si>
  <si>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</si>
  <si>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</si>
  <si>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</si>
  <si>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</si>
  <si>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</si>
  <si>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</si>
  <si>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</si>
  <si>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</si>
  <si>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</si>
  <si>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</si>
  <si>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</si>
  <si>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</si>
  <si>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</si>
  <si>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</si>
  <si>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</si>
  <si>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</si>
  <si>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</si>
  <si>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</si>
  <si>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</si>
  <si>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</si>
  <si>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</si>
  <si>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</si>
  <si>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</si>
  <si>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</si>
  <si>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</si>
  <si>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</si>
  <si>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</si>
  <si>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</si>
  <si>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</si>
  <si>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</si>
  <si>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</si>
  <si>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</si>
  <si>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</si>
  <si>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</si>
  <si>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</si>
  <si>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</si>
  <si>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</si>
  <si>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</si>
  <si>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</si>
  <si>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</si>
  <si>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</si>
  <si>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</si>
  <si>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</si>
  <si>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</si>
  <si>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</si>
  <si>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</si>
  <si>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</si>
  <si>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</si>
  <si>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</si>
  <si>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</si>
  <si>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</si>
  <si>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</si>
  <si>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</si>
  <si>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</si>
  <si>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</si>
  <si>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</si>
  <si>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</si>
  <si>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</si>
  <si>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</si>
  <si>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</si>
  <si>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</si>
  <si>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</si>
  <si>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</si>
  <si>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</si>
  <si>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</si>
  <si>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</si>
  <si>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</si>
  <si>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</si>
  <si>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</si>
  <si>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</si>
  <si>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</si>
  <si>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</si>
  <si>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</si>
  <si>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</si>
  <si>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</si>
  <si>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</si>
  <si>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</si>
  <si>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</si>
  <si>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</si>
  <si>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</si>
  <si>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</si>
  <si>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</si>
  <si>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</si>
  <si>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</si>
  <si>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</si>
  <si>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</si>
  <si>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</si>
  <si>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</si>
  <si>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</si>
  <si>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</si>
  <si>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</si>
  <si>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</si>
  <si>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</si>
  <si>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</si>
  <si>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</si>
  <si>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</si>
  <si>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</si>
  <si>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</si>
  <si>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</si>
  <si>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</si>
  <si>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</si>
  <si>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</si>
  <si>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</si>
  <si>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</si>
  <si>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</si>
  <si>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</si>
  <si>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</si>
  <si>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</si>
  <si>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</si>
  <si>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</si>
  <si>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</si>
  <si>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</si>
  <si>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</si>
  <si>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</si>
  <si>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</si>
  <si>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</si>
  <si>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</si>
  <si>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</si>
  <si>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</si>
  <si>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</si>
  <si>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</si>
  <si>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</si>
  <si>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</si>
  <si>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</si>
  <si>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</si>
  <si>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</si>
  <si>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</si>
  <si>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</si>
  <si>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</si>
  <si>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</si>
  <si>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</si>
  <si>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</si>
  <si>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</si>
  <si>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</si>
  <si>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</si>
  <si>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</si>
  <si>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</si>
  <si>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</si>
  <si>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</si>
  <si>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</si>
  <si>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</si>
  <si>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</si>
  <si>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</si>
  <si>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</si>
  <si>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</si>
  <si>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</si>
  <si>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</si>
  <si>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</si>
  <si>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</si>
  <si>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</si>
  <si>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</si>
  <si>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</si>
  <si>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</si>
  <si>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</si>
  <si>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</si>
  <si>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</si>
  <si>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</si>
  <si>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</si>
  <si>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</si>
  <si>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</si>
  <si>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</si>
  <si>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</si>
  <si>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</si>
  <si>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</si>
  <si>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</si>
  <si>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</si>
  <si>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</si>
  <si>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</si>
  <si>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</si>
  <si>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</si>
  <si>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</si>
  <si>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</si>
  <si>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</si>
  <si>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</si>
  <si>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</si>
  <si>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</si>
  <si>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</si>
  <si>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</si>
  <si>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</si>
  <si>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</si>
  <si>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</si>
  <si>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</si>
  <si>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</si>
  <si>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</si>
  <si>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</si>
  <si>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</si>
  <si>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</si>
  <si>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</si>
  <si>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</si>
  <si>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</si>
  <si>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</si>
  <si>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</si>
  <si>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</si>
  <si>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</si>
  <si>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</si>
  <si>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</si>
  <si>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</si>
  <si>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</si>
  <si>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</si>
  <si>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</si>
  <si>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</si>
  <si>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</si>
  <si>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</si>
  <si>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</si>
  <si>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</si>
  <si>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</si>
  <si>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</si>
  <si>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</si>
  <si>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</si>
  <si>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</si>
  <si>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</si>
  <si>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</si>
  <si>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</si>
  <si>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</si>
  <si>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</si>
  <si>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</si>
  <si>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</si>
  <si>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</si>
  <si>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</si>
  <si>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</si>
  <si>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</si>
  <si>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</si>
  <si>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</si>
  <si>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</si>
  <si>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</si>
  <si>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</si>
  <si>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</si>
  <si>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</si>
  <si>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</si>
  <si>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</si>
  <si>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</si>
  <si>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</si>
  <si>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</si>
  <si>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</si>
  <si>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</si>
  <si>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</si>
  <si>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</si>
  <si>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</si>
  <si>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</si>
  <si>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</si>
  <si>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</si>
  <si>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</si>
  <si>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</si>
  <si>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</si>
  <si>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</si>
  <si>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</si>
  <si>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</si>
  <si>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</si>
  <si>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</si>
  <si>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</si>
  <si>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</si>
  <si>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</si>
  <si>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</si>
  <si>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</si>
  <si>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</si>
  <si>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</si>
  <si>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</si>
  <si>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</si>
  <si>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</si>
  <si>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</si>
  <si>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</si>
  <si>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</si>
  <si>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</si>
  <si>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</si>
  <si>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</si>
  <si>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</si>
  <si>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</si>
  <si>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</si>
  <si>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</si>
  <si>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</si>
  <si>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</si>
  <si>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</si>
  <si>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</si>
  <si>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</si>
  <si>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</si>
  <si>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</si>
  <si>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</si>
  <si>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</si>
  <si>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</si>
  <si>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</si>
  <si>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</si>
  <si>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</si>
  <si>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</si>
  <si>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</si>
  <si>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</si>
  <si>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</si>
  <si>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</si>
  <si>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</si>
  <si>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</si>
  <si>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</si>
  <si>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</si>
  <si>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</si>
  <si>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</si>
  <si>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</si>
  <si>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</si>
  <si>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</si>
  <si>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</si>
  <si>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</si>
  <si>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</si>
  <si>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</si>
  <si>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</si>
  <si>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</si>
  <si>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</si>
  <si>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</si>
  <si>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</si>
  <si>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</si>
  <si>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</si>
  <si>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</si>
  <si>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</si>
  <si>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</si>
  <si>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</si>
  <si>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</si>
  <si>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</si>
  <si>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</si>
  <si>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</si>
  <si>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</si>
  <si>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</si>
  <si>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</si>
  <si>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</si>
  <si>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</si>
  <si>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</si>
  <si>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</si>
  <si>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</si>
  <si>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</si>
  <si>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</si>
  <si>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</si>
  <si>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</si>
  <si>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</si>
  <si>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</si>
  <si>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</si>
  <si>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</si>
  <si>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</si>
  <si>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</si>
  <si>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</si>
  <si>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</si>
  <si>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</si>
  <si>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</si>
  <si>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</si>
  <si>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</si>
  <si>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</si>
  <si>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</si>
  <si>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</si>
  <si>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</si>
  <si>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</si>
  <si>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</si>
  <si>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</si>
  <si>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</si>
  <si>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</si>
  <si>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</si>
  <si>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</si>
  <si>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</si>
  <si>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</si>
  <si>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</si>
  <si>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</si>
  <si>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</si>
  <si>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</si>
  <si>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</si>
  <si>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</si>
  <si>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</si>
  <si>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</si>
  <si>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</si>
  <si>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</si>
  <si>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</si>
  <si>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</si>
  <si>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</si>
  <si>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</si>
  <si>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</si>
  <si>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</si>
  <si>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</si>
  <si>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</si>
  <si>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</si>
  <si>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</si>
  <si>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</si>
  <si>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</si>
  <si>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</si>
  <si>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</si>
  <si>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</si>
  <si>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</si>
  <si>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</si>
  <si>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</si>
  <si>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</si>
  <si>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</si>
  <si>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</si>
  <si>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</si>
  <si>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</si>
  <si>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</si>
  <si>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</si>
  <si>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</si>
  <si>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</si>
  <si>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</si>
  <si>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</si>
  <si>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</si>
  <si>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</si>
  <si>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</si>
  <si>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</si>
  <si>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</si>
  <si>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</si>
  <si>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</si>
  <si>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</si>
  <si>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</si>
  <si>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</si>
  <si>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</si>
  <si>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</si>
  <si>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</si>
  <si>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</si>
  <si>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</si>
  <si>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</si>
  <si>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</si>
  <si>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</si>
  <si>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</si>
  <si>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</si>
  <si>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</si>
  <si>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</si>
  <si>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</si>
  <si>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</si>
  <si>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</si>
  <si>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</si>
  <si>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</si>
  <si>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</si>
  <si>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</si>
  <si>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</si>
  <si>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</si>
  <si>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</si>
  <si>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</si>
  <si>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</si>
  <si>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</si>
  <si>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</si>
  <si>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</si>
  <si>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</si>
  <si>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</si>
  <si>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</si>
  <si>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</si>
  <si>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</si>
  <si>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</si>
  <si>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</si>
  <si>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</si>
  <si>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</si>
  <si>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</si>
  <si>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</si>
  <si>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</si>
  <si>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</si>
  <si>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</si>
  <si>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</si>
  <si>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</si>
  <si>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</si>
  <si>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</si>
  <si>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</si>
  <si>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</si>
  <si>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</si>
  <si>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</si>
  <si>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</si>
  <si>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</si>
  <si>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</si>
  <si>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</si>
  <si>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</si>
  <si>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</si>
  <si>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</si>
  <si>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</si>
  <si>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</si>
  <si>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</si>
  <si>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</si>
  <si>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</si>
  <si>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</si>
  <si>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</si>
  <si>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</si>
  <si>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</si>
  <si>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</si>
  <si>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</si>
  <si>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</si>
  <si>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</si>
  <si>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</si>
  <si>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</si>
  <si>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</si>
  <si>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</si>
  <si>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</si>
  <si>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</si>
  <si>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</si>
  <si>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</si>
  <si>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</si>
  <si>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</si>
  <si>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</si>
  <si>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</si>
  <si>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</si>
  <si>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</si>
  <si>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</si>
  <si>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</si>
  <si>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</si>
  <si>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</si>
  <si>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</si>
  <si>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</si>
  <si>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</si>
  <si>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</si>
  <si>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</si>
  <si>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</si>
  <si>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</si>
  <si>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</si>
  <si>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</si>
  <si>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</si>
  <si>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</si>
  <si>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</si>
  <si>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</si>
  <si>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</si>
  <si>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</si>
  <si>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</si>
  <si>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</si>
  <si>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</si>
  <si>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</si>
  <si>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</si>
  <si>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</si>
  <si>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</si>
  <si>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</si>
  <si>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</si>
  <si>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</si>
  <si>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</si>
  <si>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</si>
  <si>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</si>
  <si>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</si>
  <si>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</si>
  <si>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</si>
  <si>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</si>
  <si>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</si>
  <si>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</si>
  <si>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</si>
  <si>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</si>
  <si>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</si>
  <si>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</si>
  <si>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</si>
  <si>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</si>
  <si>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</si>
  <si>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</si>
  <si>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</si>
  <si>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</si>
  <si>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</si>
  <si>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</si>
  <si>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</si>
  <si>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</si>
  <si>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</si>
  <si>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</si>
  <si>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</si>
  <si>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</si>
  <si>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</si>
  <si>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</si>
  <si>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</si>
  <si>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</si>
  <si>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</si>
  <si>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</si>
  <si>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</si>
  <si>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</si>
  <si>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</si>
  <si>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</si>
  <si>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</si>
  <si>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</si>
  <si>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</si>
  <si>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</si>
  <si>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</si>
  <si>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</si>
  <si>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</si>
  <si>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</si>
  <si>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</si>
  <si>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</si>
  <si>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</si>
  <si>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</si>
  <si>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</si>
  <si>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</si>
  <si>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</si>
  <si>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</si>
  <si>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</si>
  <si>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</si>
  <si>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</si>
  <si>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</si>
  <si>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</si>
  <si>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</si>
  <si>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</si>
  <si>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</si>
  <si>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</si>
  <si>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</si>
  <si>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</si>
  <si>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</si>
  <si>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</si>
  <si>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</si>
  <si>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</si>
  <si>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</si>
  <si>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</si>
  <si>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</si>
  <si>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</si>
  <si>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</si>
  <si>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</si>
  <si>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</si>
  <si>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</si>
  <si>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</si>
  <si>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</si>
  <si>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</si>
  <si>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</si>
  <si>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</si>
  <si>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</si>
  <si>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</si>
  <si>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</si>
  <si>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</si>
  <si>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</si>
  <si>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</si>
  <si>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</si>
  <si>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</si>
  <si>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</si>
  <si>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</si>
  <si>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</si>
  <si>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</si>
  <si>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</si>
  <si>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</si>
  <si>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</si>
  <si>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</si>
  <si>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</si>
  <si>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</si>
  <si>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</si>
  <si>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</si>
  <si>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</si>
  <si>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</si>
  <si>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</si>
  <si>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</si>
  <si>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</si>
  <si>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</si>
  <si>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</si>
  <si>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</si>
  <si>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</si>
  <si>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</si>
  <si>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</si>
  <si>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</si>
  <si>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</si>
  <si>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</si>
  <si>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</si>
  <si>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</si>
  <si>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</si>
  <si>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</si>
  <si>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</si>
  <si>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</si>
  <si>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</si>
  <si>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</si>
  <si>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</si>
  <si>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</si>
  <si>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</si>
  <si>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</si>
  <si>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</si>
  <si>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</si>
  <si>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</si>
  <si>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</si>
  <si>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</si>
  <si>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</si>
  <si>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</si>
  <si>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</si>
  <si>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</si>
  <si>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</si>
  <si>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</si>
  <si>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</si>
  <si>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</si>
  <si>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</si>
  <si>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</si>
  <si>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</si>
  <si>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</si>
  <si>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</si>
  <si>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</si>
  <si>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</si>
  <si>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</si>
  <si>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</si>
  <si>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</si>
  <si>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</si>
  <si>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</si>
  <si>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</si>
  <si>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</si>
  <si>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</si>
  <si>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</si>
  <si>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</si>
  <si>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</si>
  <si>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</si>
  <si>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</si>
  <si>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</si>
  <si>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</si>
  <si>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</si>
  <si>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</si>
  <si>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</si>
  <si>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</si>
  <si>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</si>
  <si>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</si>
  <si>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</si>
  <si>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</si>
  <si>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</si>
  <si>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</si>
  <si>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</si>
  <si>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</si>
  <si>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</si>
  <si>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</si>
  <si>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</si>
  <si>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</si>
  <si>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</si>
  <si>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</si>
  <si>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</si>
  <si>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</si>
  <si>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</si>
  <si>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</si>
  <si>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</si>
  <si>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</si>
  <si>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</si>
  <si>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</si>
  <si>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</si>
  <si>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</si>
  <si>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</si>
  <si>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</si>
  <si>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</si>
  <si>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</si>
  <si>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</si>
  <si>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</si>
  <si>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</si>
  <si>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</si>
  <si>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</si>
  <si>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</si>
  <si>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</si>
  <si>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</si>
  <si>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</si>
  <si>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</si>
  <si>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</si>
  <si>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</si>
  <si>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</si>
  <si>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</si>
  <si>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</si>
  <si>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</si>
  <si>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</si>
  <si>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</si>
  <si>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</si>
  <si>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</si>
  <si>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</si>
  <si>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</si>
  <si>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</si>
  <si>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</si>
  <si>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</si>
  <si>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</si>
  <si>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</si>
  <si>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</si>
  <si>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</si>
  <si>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</si>
  <si>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</si>
  <si>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</si>
  <si>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</si>
  <si>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</si>
  <si>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</si>
  <si>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</si>
  <si>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</si>
  <si>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</si>
  <si>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</si>
  <si>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</si>
  <si>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</si>
  <si>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</si>
  <si>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</si>
  <si>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</si>
  <si>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</si>
  <si>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</si>
  <si>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</si>
  <si>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</si>
  <si>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</si>
  <si>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</si>
  <si>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</si>
  <si>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</si>
  <si>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</si>
  <si>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</si>
  <si>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</si>
  <si>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</si>
  <si>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</si>
  <si>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</si>
  <si>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</si>
  <si>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</si>
  <si>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</si>
  <si>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</si>
  <si>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</si>
  <si>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</si>
  <si>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</si>
  <si>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</si>
  <si>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</si>
  <si>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</si>
  <si>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</si>
  <si>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</si>
  <si>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</si>
  <si>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</si>
  <si>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</si>
  <si>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</si>
  <si>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</si>
  <si>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</si>
  <si>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</si>
  <si>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</si>
  <si>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</si>
  <si>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</si>
  <si>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</si>
  <si>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</si>
  <si>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</si>
  <si>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</si>
  <si>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</si>
  <si>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</si>
  <si>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</si>
  <si>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</si>
  <si>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</si>
  <si>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</si>
  <si>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</si>
  <si>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</si>
  <si>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</si>
  <si>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</si>
  <si>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</si>
  <si>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</si>
  <si>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</si>
  <si>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</si>
  <si>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</si>
  <si>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</si>
  <si>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</si>
  <si>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</si>
  <si>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</si>
  <si>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</si>
  <si>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</si>
  <si>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</si>
  <si>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</si>
  <si>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</si>
  <si>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</si>
  <si>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</si>
  <si>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</si>
  <si>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</si>
  <si>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</si>
  <si>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</si>
  <si>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</si>
  <si>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</si>
  <si>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</si>
  <si>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</si>
  <si>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</si>
  <si>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</si>
  <si>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</si>
  <si>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</si>
  <si>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</si>
  <si>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</si>
  <si>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</si>
  <si>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</si>
  <si>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</si>
  <si>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</si>
  <si>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</si>
  <si>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</si>
  <si>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</si>
  <si>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</si>
  <si>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</si>
  <si>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</si>
  <si>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</si>
  <si>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</si>
  <si>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</si>
  <si>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</si>
  <si>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</si>
  <si>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</si>
  <si>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</si>
  <si>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</si>
  <si>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</si>
  <si>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</si>
  <si>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</si>
  <si>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</si>
  <si>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</si>
  <si>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</si>
  <si>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</si>
  <si>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</si>
  <si>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</si>
  <si>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</si>
  <si>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</si>
  <si>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</si>
  <si>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</si>
  <si>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</si>
  <si>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</si>
  <si>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</si>
  <si>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</si>
  <si>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</si>
  <si>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</si>
  <si>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</si>
  <si>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</si>
  <si>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</si>
  <si>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</si>
  <si>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</si>
  <si>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</si>
  <si>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</si>
  <si>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</si>
  <si>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</si>
  <si>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</si>
  <si>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</si>
  <si>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</si>
  <si>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</si>
  <si>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</si>
  <si>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</si>
  <si>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</si>
  <si>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</si>
  <si>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</si>
  <si>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</si>
  <si>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</si>
  <si>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</si>
  <si>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</si>
  <si>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</si>
  <si>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</si>
  <si>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</si>
  <si>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</si>
  <si>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</si>
  <si>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</si>
  <si>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</si>
  <si>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</si>
  <si>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</si>
  <si>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</si>
  <si>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</si>
  <si>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</si>
  <si>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</si>
  <si>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</si>
  <si>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</si>
  <si>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</si>
  <si>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</si>
  <si>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</si>
  <si>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</si>
  <si>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</si>
  <si>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</si>
  <si>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</si>
  <si>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</si>
  <si>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</si>
  <si>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</si>
  <si>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</si>
  <si>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</si>
  <si>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</si>
  <si>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</si>
  <si>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</si>
  <si>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</si>
  <si>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</si>
  <si>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</si>
  <si>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</si>
  <si>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</si>
  <si>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</si>
  <si>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</si>
  <si>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</si>
  <si>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</si>
  <si>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</si>
  <si>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</si>
  <si>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</si>
  <si>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</si>
  <si>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</si>
  <si>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</si>
  <si>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</si>
  <si>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</si>
  <si>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</si>
  <si>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</si>
  <si>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</si>
  <si>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</si>
  <si>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</si>
  <si>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</si>
  <si>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</si>
  <si>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</si>
  <si>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</si>
  <si>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</si>
  <si>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</si>
  <si>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</si>
  <si>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</si>
  <si>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</si>
  <si>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</si>
  <si>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</si>
  <si>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</si>
  <si>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</si>
  <si>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</si>
  <si>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</si>
  <si>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</si>
  <si>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</si>
  <si>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</si>
  <si>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</si>
  <si>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</si>
  <si>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</si>
  <si>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</si>
  <si>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</si>
  <si>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</si>
  <si>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</si>
  <si>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</si>
  <si>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</si>
  <si>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</si>
  <si>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</si>
  <si>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</si>
  <si>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</si>
  <si>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</si>
  <si>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</si>
  <si>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</si>
  <si>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</si>
  <si>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</si>
  <si>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</si>
  <si>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</si>
  <si>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</si>
  <si>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</si>
  <si>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</si>
  <si>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</si>
  <si>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</si>
  <si>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</si>
  <si>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</si>
  <si>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</si>
  <si>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</si>
  <si>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</si>
  <si>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</si>
  <si>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</si>
  <si>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</si>
  <si>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</si>
  <si>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</si>
  <si>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</si>
  <si>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</si>
  <si>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</si>
  <si>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</si>
  <si>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</si>
  <si>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</si>
  <si>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</si>
  <si>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</si>
  <si>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</si>
  <si>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</si>
  <si>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</si>
  <si>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</si>
  <si>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</si>
  <si>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</si>
  <si>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</si>
  <si>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</si>
  <si>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</si>
  <si>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</si>
  <si>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</si>
  <si>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</si>
  <si>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</si>
  <si>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</si>
  <si>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</si>
  <si>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</si>
  <si>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</si>
  <si>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</si>
  <si>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</si>
  <si>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</si>
  <si>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</si>
  <si>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</si>
  <si>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</si>
  <si>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</si>
  <si>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</si>
  <si>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</si>
  <si>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</si>
  <si>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</si>
  <si>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</si>
  <si>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</si>
  <si>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</si>
  <si>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</si>
  <si>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</si>
  <si>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</si>
  <si>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</si>
  <si>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</si>
  <si>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</si>
  <si>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</si>
  <si>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</si>
  <si>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</si>
  <si>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</si>
  <si>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</si>
  <si>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</si>
  <si>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</si>
  <si>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</si>
  <si>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</si>
  <si>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</si>
  <si>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</si>
  <si>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</si>
  <si>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</si>
  <si>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</si>
  <si>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</si>
  <si>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</si>
  <si>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</si>
  <si>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</si>
  <si>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</si>
  <si>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</si>
  <si>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</si>
  <si>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</si>
  <si>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</si>
  <si>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</si>
  <si>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</si>
  <si>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</si>
  <si>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</si>
  <si>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</si>
  <si>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</si>
  <si>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</si>
  <si>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</si>
  <si>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</si>
  <si>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</si>
  <si>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</si>
  <si>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</si>
  <si>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</si>
  <si>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</si>
  <si>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</si>
  <si>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</si>
  <si>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</si>
  <si>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</si>
  <si>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</si>
  <si>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</si>
  <si>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</si>
  <si>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</si>
  <si>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</si>
  <si>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</si>
  <si>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</si>
  <si>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</si>
  <si>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</si>
  <si>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</si>
  <si>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</si>
  <si>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</si>
  <si>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</si>
  <si>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</si>
  <si>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</si>
  <si>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</si>
  <si>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</si>
  <si>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</si>
  <si>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</si>
  <si>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</si>
  <si>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</si>
  <si>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</si>
  <si>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</si>
  <si>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</si>
  <si>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</si>
  <si>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</si>
  <si>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</si>
  <si>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</si>
  <si>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</si>
  <si>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</si>
  <si>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</si>
  <si>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</si>
  <si>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</si>
  <si>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</si>
  <si>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</si>
  <si>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</si>
  <si>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</si>
  <si>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</si>
  <si>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</si>
  <si>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</si>
  <si>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</si>
  <si>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</si>
  <si>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</si>
  <si>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</si>
  <si>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</si>
  <si>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</si>
  <si>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</si>
  <si>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</si>
  <si>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</si>
  <si>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</si>
  <si>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</si>
  <si>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</si>
  <si>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</si>
  <si>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</si>
  <si>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</si>
  <si>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</si>
  <si>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</si>
  <si>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</si>
  <si>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</si>
  <si>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</si>
  <si>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</si>
  <si>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</si>
  <si>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</si>
  <si>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</si>
  <si>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</si>
  <si>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</si>
  <si>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</si>
  <si>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</si>
  <si>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</si>
  <si>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</si>
  <si>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</si>
  <si>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</si>
  <si>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</si>
  <si>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</si>
  <si>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</si>
  <si>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</si>
  <si>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</si>
  <si>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</si>
  <si>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</si>
  <si>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</si>
  <si>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</si>
  <si>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</si>
  <si>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</si>
  <si>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</si>
  <si>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</si>
  <si>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</si>
  <si>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</si>
  <si>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</si>
  <si>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</si>
  <si>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</si>
  <si>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</si>
  <si>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</si>
  <si>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</si>
  <si>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</si>
  <si>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</si>
  <si>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</si>
  <si>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</si>
  <si>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</si>
  <si>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</si>
  <si>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</si>
  <si>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</si>
  <si>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</si>
  <si>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</si>
  <si>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</si>
  <si>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</si>
  <si>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</si>
  <si>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</si>
  <si>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</si>
  <si>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</si>
  <si>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</si>
  <si>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</si>
  <si>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</si>
  <si>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</si>
  <si>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</si>
  <si>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</si>
  <si>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</si>
  <si>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</si>
  <si>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</si>
  <si>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</si>
  <si>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</si>
  <si>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</si>
  <si>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</si>
  <si>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</si>
  <si>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</si>
  <si>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</si>
  <si>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</si>
  <si>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</si>
  <si>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</si>
  <si>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</si>
  <si>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</si>
  <si>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</si>
  <si>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</si>
  <si>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</si>
  <si>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</si>
  <si>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</si>
  <si>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</si>
  <si>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</si>
  <si>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</si>
  <si>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</si>
  <si>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</si>
  <si>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</si>
  <si>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</si>
  <si>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</si>
  <si>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</si>
  <si>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</si>
  <si>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</si>
  <si>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</si>
  <si>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</si>
  <si>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</si>
  <si>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</si>
  <si>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</si>
  <si>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</si>
  <si>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</si>
  <si>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</si>
  <si>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</si>
  <si>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</si>
  <si>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</si>
  <si>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</si>
  <si>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</si>
  <si>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</si>
  <si>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</si>
  <si>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</si>
  <si>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</si>
  <si>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</si>
  <si>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</si>
  <si>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</si>
  <si>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</si>
  <si>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</si>
  <si>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</si>
  <si>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</si>
  <si>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</si>
  <si>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</si>
  <si>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</si>
  <si>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</si>
  <si>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</si>
  <si>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</si>
  <si>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</si>
  <si>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</si>
  <si>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</si>
  <si>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</si>
  <si>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</si>
  <si>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</si>
  <si>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</si>
  <si>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</si>
  <si>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</si>
  <si>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</si>
  <si>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</si>
  <si>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</si>
  <si>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</si>
  <si>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</si>
  <si>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</si>
  <si>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</si>
  <si>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</si>
  <si>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</si>
  <si>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</si>
  <si>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</si>
  <si>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</si>
  <si>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</si>
  <si>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</si>
  <si>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</si>
  <si>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</si>
  <si>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</si>
  <si>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</si>
  <si>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</si>
  <si>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</si>
  <si>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</si>
  <si>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</si>
  <si>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</si>
  <si>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</si>
  <si>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</si>
  <si>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</si>
  <si>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</si>
  <si>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</si>
  <si>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</si>
  <si>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</si>
  <si>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</si>
  <si>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</si>
  <si>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</si>
  <si>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</si>
  <si>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</si>
  <si>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</si>
  <si>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</si>
  <si>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</si>
  <si>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</si>
  <si>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</si>
  <si>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</si>
  <si>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</si>
  <si>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</si>
  <si>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</si>
  <si>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</si>
  <si>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</si>
  <si>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</si>
  <si>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</si>
  <si>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</si>
  <si>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</si>
  <si>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</si>
  <si>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</si>
  <si>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</si>
  <si>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</si>
  <si>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</si>
  <si>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</si>
  <si>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</si>
  <si>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</si>
  <si>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</si>
  <si>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</si>
  <si>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</si>
  <si>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</si>
  <si>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</si>
  <si>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</si>
  <si>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</si>
  <si>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</si>
  <si>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</si>
  <si>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</si>
  <si>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</si>
  <si>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</si>
  <si>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</si>
  <si>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</si>
  <si>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</si>
  <si>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</si>
  <si>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</si>
  <si>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</si>
  <si>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</si>
  <si>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</si>
  <si>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</si>
  <si>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</si>
  <si>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</si>
  <si>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</si>
  <si>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</si>
  <si>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</si>
  <si>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</si>
  <si>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</si>
  <si>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</si>
  <si>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</si>
  <si>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</si>
  <si>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</si>
  <si>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</si>
  <si>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</si>
  <si>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</si>
  <si>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</si>
  <si>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</si>
  <si>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</si>
  <si>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</si>
  <si>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</si>
  <si>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</si>
  <si>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</si>
  <si>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</si>
  <si>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</si>
  <si>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</si>
  <si>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</si>
  <si>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</si>
  <si>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</si>
  <si>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</si>
  <si>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</si>
  <si>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</si>
  <si>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</si>
  <si>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</si>
  <si>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</si>
  <si>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</si>
  <si>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</si>
  <si>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</si>
  <si>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</si>
  <si>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</si>
  <si>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</si>
  <si>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</si>
  <si>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</si>
  <si>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</si>
  <si>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</si>
  <si>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</si>
  <si>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</si>
  <si>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</si>
  <si>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</si>
  <si>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</si>
  <si>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</si>
  <si>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</si>
  <si>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</si>
  <si>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</si>
  <si>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</si>
  <si>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</si>
  <si>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</si>
  <si>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</si>
  <si>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</si>
  <si>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</si>
  <si>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</si>
  <si>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</si>
  <si>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</si>
  <si>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</si>
  <si>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</si>
  <si>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</si>
  <si>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</si>
  <si>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</si>
  <si>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</si>
  <si>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</si>
  <si>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</si>
  <si>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</si>
  <si>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</si>
  <si>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</si>
  <si>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</si>
  <si>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</si>
  <si>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</si>
  <si>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</si>
  <si>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</si>
  <si>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</si>
  <si>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</si>
  <si>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</si>
  <si>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</si>
  <si>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</si>
  <si>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</si>
  <si>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</si>
  <si>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</si>
  <si>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</si>
  <si>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</si>
  <si>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</si>
  <si>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</si>
  <si>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</si>
  <si>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</si>
  <si>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</si>
  <si>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</si>
  <si>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</si>
  <si>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</si>
  <si>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</si>
  <si>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</si>
  <si>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</si>
  <si>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</si>
  <si>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</si>
  <si>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</si>
  <si>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</si>
  <si>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</si>
  <si>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</si>
  <si>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</si>
  <si>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</si>
  <si>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</si>
  <si>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</si>
  <si>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</si>
  <si>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</si>
  <si>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</si>
  <si>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</si>
  <si>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</si>
  <si>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</si>
  <si>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</si>
  <si>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</si>
  <si>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</si>
  <si>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</si>
  <si>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</si>
  <si>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</si>
  <si>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</si>
  <si>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</si>
  <si>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</si>
  <si>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</si>
  <si>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</si>
  <si>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</si>
  <si>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</si>
  <si>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</si>
  <si>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</si>
  <si>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</si>
  <si>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</si>
  <si>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</si>
  <si>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</si>
  <si>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</si>
  <si>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</si>
  <si>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</si>
  <si>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</si>
  <si>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</si>
  <si>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</si>
  <si>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</si>
  <si>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</si>
  <si>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</si>
  <si>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</si>
  <si>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</si>
  <si>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</si>
  <si>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</si>
  <si>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</si>
  <si>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</si>
  <si>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</si>
  <si>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</si>
  <si>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</si>
  <si>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</si>
  <si>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</si>
  <si>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</si>
  <si>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</si>
  <si>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</si>
  <si>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</si>
  <si>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</si>
  <si>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</si>
  <si>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</si>
  <si>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</si>
  <si>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</si>
  <si>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</si>
  <si>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</si>
  <si>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</si>
  <si>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</si>
  <si>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</si>
  <si>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</si>
  <si>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</si>
  <si>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</si>
  <si>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</si>
  <si>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</si>
  <si>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</si>
  <si>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</si>
  <si>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</si>
  <si>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</si>
  <si>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</si>
  <si>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</si>
  <si>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</si>
  <si>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</si>
  <si>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</si>
  <si>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</si>
  <si>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</si>
  <si>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</si>
  <si>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</si>
  <si>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</si>
  <si>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</si>
  <si>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</si>
  <si>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</si>
  <si>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</si>
  <si>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</si>
  <si>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</si>
  <si>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</si>
  <si>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</si>
  <si>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</si>
  <si>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</si>
  <si>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</si>
  <si>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</si>
  <si>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</si>
  <si>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</si>
  <si>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</si>
  <si>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</si>
  <si>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</si>
  <si>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</si>
  <si>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</si>
  <si>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</si>
  <si>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</si>
  <si>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</si>
  <si>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</si>
  <si>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</si>
  <si>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</si>
  <si>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</si>
  <si>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</si>
  <si>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</si>
  <si>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</si>
  <si>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</si>
  <si>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</si>
  <si>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</si>
  <si>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</si>
  <si>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</si>
  <si>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</si>
  <si>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</si>
  <si>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</si>
  <si>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</si>
  <si>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</si>
  <si>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</si>
  <si>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</si>
  <si>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</si>
  <si>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</si>
  <si>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</si>
  <si>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</si>
  <si>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</si>
  <si>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</si>
  <si>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</si>
  <si>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</si>
  <si>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</si>
  <si>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</si>
  <si>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</si>
  <si>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</si>
  <si>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</si>
  <si>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</si>
  <si>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</si>
  <si>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</si>
  <si>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</si>
  <si>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</si>
  <si>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</si>
  <si>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</si>
  <si>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</si>
  <si>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</si>
  <si>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</si>
  <si>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</si>
  <si>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</si>
  <si>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</si>
  <si>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</si>
  <si>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</si>
  <si>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</si>
  <si>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</si>
  <si>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</si>
  <si>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</si>
  <si>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</si>
  <si>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</si>
  <si>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</si>
  <si>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</si>
  <si>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</si>
  <si>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</si>
  <si>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</si>
  <si>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</si>
  <si>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</si>
  <si>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</si>
  <si>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</si>
  <si>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</si>
  <si>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</si>
  <si>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</si>
  <si>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</si>
  <si>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</si>
  <si>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</si>
  <si>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</si>
  <si>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</si>
  <si>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</si>
  <si>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</si>
  <si>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</si>
  <si>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</si>
  <si>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</si>
  <si>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</si>
  <si>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</si>
  <si>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</si>
  <si>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</si>
  <si>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</si>
  <si>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</si>
  <si>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</si>
  <si>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</si>
  <si>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</si>
  <si>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</si>
  <si>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</si>
  <si>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</si>
  <si>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</si>
  <si>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</si>
  <si>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</si>
  <si>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</si>
  <si>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</si>
  <si>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</si>
  <si>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</si>
  <si>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</si>
  <si>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</si>
  <si>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</si>
  <si>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</si>
  <si>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</si>
  <si>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</si>
  <si>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</si>
  <si>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</si>
  <si>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</si>
  <si>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</si>
  <si>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</si>
  <si>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</si>
  <si>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</si>
  <si>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</si>
  <si>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</si>
  <si>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</si>
  <si>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</si>
  <si>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</si>
  <si>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</si>
  <si>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</si>
  <si>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</si>
  <si>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</si>
  <si>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</si>
  <si>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</si>
  <si>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</si>
  <si>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</si>
  <si>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</si>
  <si>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</si>
  <si>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</si>
  <si>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</si>
  <si>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</si>
  <si>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</si>
  <si>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</si>
  <si>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</si>
  <si>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</si>
  <si>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</si>
  <si>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</si>
  <si>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</si>
  <si>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</si>
  <si>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</si>
  <si>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</si>
  <si>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</si>
  <si>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</si>
  <si>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</si>
  <si>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</si>
  <si>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</si>
  <si>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</si>
  <si>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</si>
  <si>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</si>
  <si>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</si>
  <si>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</si>
  <si>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</si>
  <si>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</si>
  <si>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</si>
  <si>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</si>
  <si>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</si>
  <si>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</si>
  <si>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</si>
  <si>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</si>
  <si>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</si>
  <si>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</si>
  <si>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</si>
  <si>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</si>
  <si>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</si>
  <si>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</si>
  <si>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</si>
  <si>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</si>
  <si>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</si>
  <si>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</si>
  <si>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</si>
  <si>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</si>
  <si>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</si>
  <si>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</si>
  <si>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</si>
  <si>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</si>
  <si>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</si>
  <si>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</si>
  <si>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</si>
  <si>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</si>
  <si>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</si>
  <si>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</si>
  <si>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</si>
  <si>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</si>
  <si>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</si>
  <si>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</si>
  <si>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</si>
  <si>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</si>
  <si>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</si>
  <si>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</si>
  <si>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</si>
  <si>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</si>
  <si>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</si>
  <si>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</si>
  <si>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</si>
  <si>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</si>
  <si>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</si>
  <si>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</si>
  <si>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</si>
  <si>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</si>
  <si>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</si>
  <si>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</si>
  <si>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</si>
  <si>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</si>
  <si>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</si>
  <si>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</si>
  <si>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</si>
  <si>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</si>
  <si>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</si>
  <si>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</si>
  <si>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</si>
  <si>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</si>
  <si>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</si>
  <si>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</si>
  <si>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</si>
  <si>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</si>
  <si>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</si>
  <si>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</si>
  <si>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</si>
  <si>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</si>
  <si>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</si>
  <si>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</si>
  <si>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</si>
  <si>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</si>
  <si>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</si>
  <si>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</si>
  <si>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</si>
  <si>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</si>
  <si>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</si>
  <si>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</si>
  <si>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</si>
  <si>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</si>
  <si>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</si>
  <si>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</si>
  <si>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</si>
  <si>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</si>
  <si>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</si>
  <si>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</si>
  <si>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</si>
  <si>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</si>
  <si>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</si>
  <si>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</si>
  <si>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</si>
  <si>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</si>
  <si>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</si>
  <si>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</si>
  <si>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</si>
  <si>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</si>
  <si>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</si>
  <si>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</si>
  <si>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</si>
  <si>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</si>
  <si>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</si>
  <si>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</si>
  <si>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</si>
  <si>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</si>
  <si>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</si>
  <si>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</si>
  <si>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</si>
  <si>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</si>
  <si>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</si>
  <si>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</si>
  <si>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</si>
  <si>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</si>
  <si>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</si>
  <si>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</si>
  <si>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</si>
  <si>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</si>
  <si>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</si>
  <si>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</si>
  <si>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</si>
  <si>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</si>
  <si>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</si>
  <si>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</si>
  <si>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</si>
  <si>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</si>
  <si>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</si>
  <si>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</si>
  <si>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</si>
  <si>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</si>
  <si>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</si>
  <si>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</si>
  <si>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</si>
  <si>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</si>
  <si>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</si>
  <si>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</si>
  <si>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</si>
  <si>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</si>
  <si>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</si>
  <si>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</si>
  <si>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</si>
  <si>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</si>
  <si>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</si>
  <si>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</si>
  <si>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</si>
  <si>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</si>
  <si>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</si>
  <si>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</si>
  <si>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</si>
  <si>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</si>
  <si>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</si>
  <si>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</si>
  <si>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</si>
  <si>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</si>
  <si>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</si>
  <si>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</si>
  <si>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</si>
  <si>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</si>
  <si>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</si>
  <si>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</si>
  <si>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</si>
  <si>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</si>
  <si>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</si>
  <si>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</si>
  <si>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</si>
  <si>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</si>
  <si>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</si>
  <si>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</si>
  <si>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</si>
  <si>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</si>
  <si>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</si>
  <si>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</si>
  <si>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</si>
  <si>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</si>
  <si>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</si>
  <si>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</si>
  <si>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</si>
  <si>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</si>
  <si>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</si>
  <si>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</si>
  <si>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</si>
  <si>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</si>
  <si>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</si>
  <si>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</si>
  <si>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</si>
  <si>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</si>
  <si>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</si>
  <si>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</si>
  <si>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</si>
  <si>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</si>
  <si>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</si>
  <si>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</si>
  <si>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</si>
  <si>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</si>
  <si>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</si>
  <si>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</si>
  <si>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</si>
  <si>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</si>
  <si>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</si>
  <si>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</si>
  <si>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</si>
  <si>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</si>
  <si>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</si>
  <si>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</si>
  <si>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</si>
  <si>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</si>
  <si>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</si>
  <si>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</si>
  <si>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</si>
  <si>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</si>
  <si>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</si>
  <si>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</si>
  <si>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</si>
  <si>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</si>
  <si>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</si>
  <si>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</si>
  <si>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</si>
  <si>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</si>
  <si>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</si>
  <si>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</si>
  <si>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</si>
  <si>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</si>
  <si>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</si>
  <si>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</si>
  <si>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</si>
  <si>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</si>
  <si>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</si>
  <si>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</si>
  <si>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</si>
  <si>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</si>
  <si>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</si>
  <si>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</si>
  <si>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</si>
  <si>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</si>
  <si>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</si>
  <si>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</si>
  <si>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</si>
  <si>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</si>
  <si>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</si>
  <si>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</si>
  <si>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</si>
  <si>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</si>
  <si>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</si>
  <si>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</si>
  <si>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</si>
  <si>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</si>
  <si>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</si>
  <si>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</si>
  <si>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</si>
  <si>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</si>
  <si>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</si>
  <si>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</si>
  <si>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</si>
  <si>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</si>
  <si>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</si>
  <si>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</si>
  <si>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</si>
  <si>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</si>
  <si>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</si>
  <si>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</si>
  <si>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</si>
  <si>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</si>
  <si>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</si>
  <si>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</si>
  <si>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</si>
  <si>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</si>
  <si>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</si>
  <si>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</si>
  <si>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</si>
  <si>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</si>
  <si>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</si>
  <si>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</si>
  <si>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</si>
  <si>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</si>
  <si>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</si>
  <si>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</si>
  <si>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</si>
  <si>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</si>
  <si>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</si>
  <si>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</si>
  <si>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</si>
  <si>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</si>
  <si>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</si>
  <si>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</si>
  <si>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</si>
  <si>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</si>
  <si>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</si>
  <si>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</si>
  <si>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</si>
  <si>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</si>
  <si>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</si>
  <si>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</si>
  <si>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</si>
  <si>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</si>
  <si>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</si>
  <si>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</si>
  <si>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</si>
  <si>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</si>
  <si>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</si>
  <si>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</si>
  <si>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</si>
  <si>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</si>
  <si>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</si>
  <si>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</si>
  <si>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</si>
  <si>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</si>
  <si>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</si>
  <si>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</si>
  <si>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</si>
  <si>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</si>
  <si>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</si>
  <si>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</si>
  <si>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</si>
  <si>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</si>
  <si>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</si>
  <si>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</si>
  <si>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</si>
  <si>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</si>
  <si>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</si>
  <si>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</si>
  <si>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</si>
  <si>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</si>
  <si>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</si>
  <si>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</si>
  <si>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</si>
  <si>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</si>
  <si>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</si>
  <si>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</si>
  <si>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</si>
  <si>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</si>
  <si>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</si>
  <si>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</si>
  <si>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</si>
  <si>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</si>
  <si>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</si>
  <si>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</si>
  <si>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</si>
  <si>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</si>
  <si>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</si>
  <si>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</si>
  <si>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</si>
  <si>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</si>
  <si>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</si>
  <si>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</si>
  <si>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</si>
  <si>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</si>
  <si>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</si>
  <si>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</si>
  <si>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</si>
  <si>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</si>
  <si>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</si>
  <si>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</si>
  <si>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</si>
  <si>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</si>
  <si>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</si>
  <si>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</si>
  <si>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</si>
  <si>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</si>
  <si>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</si>
  <si>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</si>
  <si>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</si>
  <si>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</si>
  <si>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</si>
  <si>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</si>
  <si>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</si>
  <si>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</si>
  <si>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</si>
  <si>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</si>
  <si>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</si>
  <si>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</si>
  <si>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</si>
  <si>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</si>
  <si>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</si>
  <si>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</si>
  <si>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</si>
  <si>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</si>
  <si>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</si>
  <si>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</si>
  <si>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</si>
  <si>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</si>
  <si>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</si>
  <si>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</si>
  <si>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</si>
  <si>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</si>
  <si>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</si>
  <si>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</si>
  <si>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</si>
  <si>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</si>
  <si>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</si>
  <si>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</si>
  <si>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</si>
  <si>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</si>
  <si>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</si>
  <si>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</si>
  <si>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</si>
  <si>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</si>
  <si>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</si>
  <si>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</si>
  <si>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</si>
  <si>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</si>
  <si>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</si>
  <si>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</si>
  <si>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</si>
  <si>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</si>
  <si>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</si>
  <si>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</si>
  <si>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</si>
  <si>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</si>
  <si>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</si>
  <si>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</si>
  <si>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</si>
  <si>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</si>
  <si>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</si>
  <si>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</si>
  <si>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</si>
  <si>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</si>
  <si>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</si>
  <si>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</si>
  <si>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</si>
  <si>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</si>
  <si>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</si>
  <si>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</si>
  <si>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</si>
  <si>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</si>
  <si>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</si>
  <si>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</si>
  <si>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</si>
  <si>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</si>
  <si>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</si>
  <si>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</si>
  <si>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</si>
  <si>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</si>
  <si>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</si>
  <si>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</si>
  <si>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</si>
  <si>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</si>
  <si>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</si>
  <si>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</si>
  <si>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</si>
  <si>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</si>
  <si>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</si>
  <si>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</si>
  <si>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</si>
  <si>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</si>
  <si>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</si>
  <si>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</si>
  <si>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</si>
  <si>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</si>
  <si>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</si>
  <si>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</si>
  <si>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</si>
  <si>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</si>
  <si>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</si>
  <si>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</si>
  <si>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</si>
  <si>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</si>
  <si>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</si>
  <si>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</si>
  <si>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</si>
  <si>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</si>
  <si>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</si>
  <si>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</si>
  <si>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</si>
  <si>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</si>
  <si>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</si>
  <si>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</si>
  <si>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</si>
  <si>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</si>
  <si>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</si>
  <si>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</si>
  <si>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</si>
  <si>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</si>
  <si>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</si>
  <si>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</si>
  <si>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</si>
  <si>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</si>
  <si>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</si>
  <si>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</si>
  <si>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</si>
  <si>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</si>
  <si>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</si>
  <si>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</si>
  <si>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</si>
  <si>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</si>
  <si>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</si>
  <si>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</si>
  <si>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</si>
  <si>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</si>
  <si>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</si>
  <si>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</si>
  <si>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</si>
  <si>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</si>
  <si>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</si>
  <si>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</si>
  <si>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</si>
  <si>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</si>
  <si>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</si>
  <si>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</si>
  <si>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</si>
  <si>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</si>
  <si>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</si>
  <si>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</si>
  <si>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</si>
  <si>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</si>
  <si>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</si>
  <si>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</si>
  <si>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</si>
  <si>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</si>
  <si>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</si>
  <si>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</si>
  <si>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</si>
  <si>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</si>
  <si>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</si>
  <si>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</si>
  <si>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</si>
  <si>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</si>
  <si>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</si>
  <si>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</si>
  <si>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</si>
  <si>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</si>
  <si>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</si>
  <si>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</si>
  <si>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</si>
  <si>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</si>
  <si>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</si>
  <si>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</si>
  <si>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</si>
  <si>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</si>
  <si>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</si>
  <si>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</si>
  <si>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</si>
  <si>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</si>
  <si>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</si>
  <si>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</si>
  <si>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</si>
  <si>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</si>
  <si>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</si>
  <si>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</si>
  <si>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</si>
  <si>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</si>
  <si>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</si>
  <si>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</si>
  <si>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</si>
  <si>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V1-I0-7M604-04L06-6517540</t>
  </si>
  <si>
    <t>Светодиодный светильник VARTON промышленный Olymp 2.0 175 Вт 4000К IP65 90 градусов MAXI</t>
  </si>
  <si>
    <t>V1-I0-7M604-04L07-6517540</t>
  </si>
  <si>
    <t>Светодиодный светильник VARTON промышленный Olymp 2.0 175 Вт 4000 К IP65 60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</si>
  <si>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</si>
  <si>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</si>
  <si>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</si>
  <si>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</si>
  <si>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</si>
  <si>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</si>
  <si>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</si>
  <si>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</si>
  <si>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</si>
  <si>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</si>
  <si>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</si>
  <si>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</si>
  <si>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</si>
  <si>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</si>
  <si>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</si>
  <si>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</si>
  <si>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</si>
  <si>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</si>
  <si>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</si>
  <si>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</si>
  <si>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</si>
  <si>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</si>
  <si>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</si>
  <si>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</si>
  <si>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</si>
  <si>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</si>
  <si>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</si>
  <si>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</si>
  <si>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</si>
  <si>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</si>
  <si>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</si>
  <si>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</si>
  <si>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</si>
  <si>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</si>
  <si>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</si>
  <si>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</si>
  <si>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</si>
  <si>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</si>
  <si>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</si>
  <si>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</si>
  <si>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</si>
  <si>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</si>
  <si>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</si>
  <si>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</si>
  <si>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</si>
  <si>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</si>
  <si>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</si>
  <si>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</si>
  <si>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</si>
  <si>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</si>
  <si>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</si>
  <si>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</si>
  <si>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</si>
  <si>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</si>
  <si>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</si>
  <si>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</si>
  <si>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</si>
  <si>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</si>
  <si>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</si>
  <si>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</si>
  <si>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</si>
  <si>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</si>
  <si>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</si>
  <si>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</si>
  <si>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</si>
  <si>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</si>
  <si>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</si>
  <si>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</si>
  <si>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</si>
  <si>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</si>
  <si>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</si>
  <si>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</si>
  <si>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</si>
  <si>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</si>
  <si>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</si>
  <si>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</si>
  <si>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</si>
  <si>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</si>
  <si>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</si>
  <si>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</si>
  <si>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</si>
  <si>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</si>
  <si>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</si>
  <si>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</si>
  <si>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</si>
  <si>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</si>
  <si>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</si>
  <si>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</si>
  <si>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</si>
  <si>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</si>
  <si>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</si>
  <si>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</si>
  <si>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</si>
  <si>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</si>
  <si>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</si>
  <si>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</si>
  <si>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</si>
  <si>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</si>
  <si>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</si>
  <si>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</si>
  <si>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</si>
  <si>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</si>
  <si>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</si>
  <si>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</si>
  <si>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</si>
  <si>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</si>
  <si>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</si>
  <si>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</si>
  <si>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</si>
  <si>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</si>
  <si>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</si>
  <si>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</si>
  <si>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</si>
  <si>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</si>
  <si>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</si>
  <si>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</si>
  <si>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</si>
  <si>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</si>
  <si>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</si>
  <si>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</si>
  <si>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</si>
  <si>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</si>
  <si>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</si>
  <si>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</si>
  <si>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</si>
  <si>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</si>
  <si>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</si>
  <si>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</si>
  <si>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</si>
  <si>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</si>
  <si>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</si>
  <si>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</si>
  <si>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</si>
  <si>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</si>
  <si>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</si>
  <si>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</si>
  <si>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</si>
  <si>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</si>
  <si>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</si>
  <si>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</si>
  <si>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</si>
  <si>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</si>
  <si>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</si>
  <si>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</si>
  <si>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</si>
  <si>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</si>
  <si>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</si>
  <si>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</si>
  <si>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</si>
  <si>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</si>
  <si>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</si>
  <si>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</si>
  <si>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</si>
  <si>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</si>
  <si>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</si>
  <si>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</si>
  <si>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</si>
  <si>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</si>
  <si>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</si>
  <si>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</si>
  <si>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</si>
  <si>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</si>
  <si>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</si>
  <si>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</si>
  <si>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</si>
  <si>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</si>
  <si>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</si>
  <si>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</si>
  <si>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</si>
  <si>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</si>
  <si>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</si>
  <si>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</si>
  <si>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</si>
  <si>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</si>
  <si>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</si>
  <si>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</si>
  <si>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</si>
  <si>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</si>
  <si>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</si>
  <si>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</si>
  <si>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</si>
  <si>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</si>
  <si>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</si>
  <si>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</si>
  <si>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</si>
  <si>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</si>
  <si>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</si>
  <si>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</si>
  <si>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</si>
  <si>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</si>
  <si>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</si>
  <si>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</si>
  <si>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</si>
  <si>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</si>
  <si>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</si>
  <si>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</si>
  <si>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</si>
  <si>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</si>
  <si>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</si>
  <si>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</si>
  <si>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</si>
  <si>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</si>
  <si>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</si>
  <si>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</si>
  <si>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</si>
  <si>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</si>
  <si>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</si>
  <si>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</si>
  <si>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</si>
  <si>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</si>
  <si>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</si>
  <si>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</si>
  <si>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</si>
  <si>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</si>
  <si>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</si>
  <si>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</si>
  <si>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</si>
  <si>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</si>
  <si>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</si>
  <si>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</si>
  <si>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</si>
  <si>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</si>
  <si>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</si>
  <si>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</si>
  <si>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</si>
  <si>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</si>
  <si>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</si>
  <si>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</si>
  <si>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</si>
  <si>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</si>
  <si>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</si>
  <si>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</si>
  <si>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</si>
  <si>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</si>
  <si>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</si>
  <si>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</si>
  <si>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</si>
  <si>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</si>
  <si>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</si>
  <si>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</si>
  <si>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</si>
  <si>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</si>
  <si>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</si>
  <si>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</si>
  <si>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</si>
  <si>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</si>
  <si>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</si>
  <si>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</si>
  <si>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</si>
  <si>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</si>
  <si>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</si>
  <si>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</si>
  <si>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</si>
  <si>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</si>
  <si>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</si>
  <si>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</si>
  <si>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</si>
  <si>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</si>
  <si>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</si>
  <si>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</si>
  <si>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</si>
  <si>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</si>
  <si>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</si>
  <si>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</si>
  <si>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</si>
  <si>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</si>
  <si>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</si>
  <si>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</si>
  <si>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</si>
  <si>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</si>
  <si>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</si>
  <si>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</si>
  <si>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</si>
  <si>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</si>
  <si>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</si>
  <si>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</si>
  <si>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</si>
  <si>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</si>
  <si>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</si>
  <si>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</si>
  <si>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</si>
  <si>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</si>
  <si>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</si>
  <si>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</si>
  <si>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</si>
  <si>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</si>
  <si>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</si>
  <si>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</si>
  <si>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</si>
  <si>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</si>
  <si>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</si>
  <si>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</si>
  <si>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</si>
  <si>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</si>
  <si>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</si>
  <si>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</si>
  <si>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</si>
  <si>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</si>
  <si>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</si>
  <si>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</si>
  <si>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</si>
  <si>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</si>
  <si>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</si>
  <si>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</si>
  <si>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</si>
  <si>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</si>
  <si>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</si>
  <si>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</si>
  <si>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</si>
  <si>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</si>
  <si>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</si>
  <si>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</si>
  <si>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</si>
  <si>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</si>
  <si>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</si>
  <si>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</si>
  <si>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</si>
  <si>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</si>
  <si>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</si>
  <si>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</si>
  <si>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</si>
  <si>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</si>
  <si>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</si>
  <si>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</si>
  <si>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</si>
  <si>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</si>
  <si>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</si>
  <si>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</si>
  <si>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</si>
  <si>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</si>
  <si>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</si>
  <si>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</si>
  <si>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</si>
  <si>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</si>
  <si>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</si>
  <si>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</si>
  <si>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</si>
  <si>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</si>
  <si>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</si>
  <si>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</si>
  <si>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</si>
  <si>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</si>
  <si>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</si>
  <si>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</si>
  <si>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</si>
  <si>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</si>
  <si>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</si>
  <si>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</si>
  <si>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</si>
  <si>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</si>
  <si>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</si>
  <si>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</si>
  <si>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</si>
  <si>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</si>
  <si>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</si>
  <si>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</si>
  <si>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</si>
  <si>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</si>
  <si>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</si>
  <si>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</si>
  <si>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</si>
  <si>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</si>
  <si>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</si>
  <si>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</si>
  <si>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</si>
  <si>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</si>
  <si>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</si>
  <si>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</si>
  <si>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</si>
  <si>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</si>
  <si>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</si>
  <si>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</si>
  <si>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</si>
  <si>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</si>
  <si>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</si>
  <si>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</si>
  <si>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</si>
  <si>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</si>
  <si>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</si>
  <si>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</si>
  <si>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</si>
  <si>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</si>
  <si>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</si>
  <si>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</si>
  <si>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</si>
  <si>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</si>
  <si>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</si>
  <si>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</si>
  <si>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</si>
  <si>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</si>
  <si>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</si>
  <si>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</si>
  <si>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</si>
  <si>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</si>
  <si>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</si>
  <si>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</si>
  <si>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</si>
  <si>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</si>
  <si>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</si>
  <si>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</si>
  <si>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</si>
  <si>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</si>
  <si>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</si>
  <si>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</si>
  <si>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</si>
  <si>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</si>
  <si>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</si>
  <si>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</si>
  <si>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</si>
  <si>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</si>
  <si>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</si>
  <si>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</si>
  <si>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</si>
  <si>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</si>
  <si>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</si>
  <si>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</si>
  <si>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</si>
  <si>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</si>
  <si>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</si>
  <si>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</si>
  <si>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</si>
  <si>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</si>
  <si>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</si>
  <si>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</si>
  <si>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</si>
  <si>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</si>
  <si>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</si>
  <si>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</si>
  <si>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</si>
  <si>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</si>
  <si>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</si>
  <si>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</si>
  <si>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</si>
  <si>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</si>
  <si>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</si>
  <si>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</si>
  <si>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</si>
  <si>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</si>
  <si>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</si>
  <si>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</si>
  <si>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</si>
  <si>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</si>
  <si>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</si>
  <si>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</si>
  <si>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</si>
  <si>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</si>
  <si>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</si>
  <si>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</si>
  <si>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</si>
  <si>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</si>
  <si>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</si>
  <si>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</si>
  <si>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</si>
  <si>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</si>
  <si>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</si>
  <si>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</si>
  <si>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</si>
  <si>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</si>
  <si>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</si>
  <si>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</si>
  <si>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</si>
  <si>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</si>
  <si>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</si>
  <si>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</si>
  <si>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</si>
  <si>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</si>
  <si>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</si>
  <si>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</si>
  <si>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</si>
  <si>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</si>
  <si>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</si>
  <si>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</si>
  <si>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</si>
  <si>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</si>
  <si>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</si>
  <si>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</si>
  <si>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</si>
  <si>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</si>
  <si>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</si>
  <si>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</si>
  <si>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</si>
  <si>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</si>
  <si>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</si>
  <si>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</si>
  <si>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</si>
  <si>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</si>
  <si>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</si>
  <si>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</si>
  <si>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</si>
  <si>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</si>
  <si>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</si>
  <si>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</si>
  <si>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</si>
  <si>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</si>
  <si>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</si>
  <si>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</si>
  <si>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</si>
  <si>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</si>
  <si>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</si>
  <si>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</si>
  <si>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</si>
  <si>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</si>
  <si>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</si>
  <si>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</si>
  <si>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</si>
  <si>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</si>
  <si>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</si>
  <si>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</si>
  <si>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</si>
  <si>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</si>
  <si>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</si>
  <si>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</si>
  <si>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</si>
  <si>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</si>
  <si>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</si>
  <si>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</si>
  <si>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</si>
  <si>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</si>
  <si>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</si>
  <si>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</si>
  <si>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</si>
  <si>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</si>
  <si>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</si>
  <si>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</si>
  <si>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</si>
  <si>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</si>
  <si>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</si>
  <si>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</si>
  <si>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</si>
  <si>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</si>
  <si>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</si>
  <si>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</si>
  <si>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</si>
  <si>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</si>
  <si>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</si>
  <si>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</si>
  <si>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</si>
  <si>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</si>
  <si>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</si>
  <si>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</si>
  <si>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</si>
  <si>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</si>
  <si>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</si>
  <si>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</si>
  <si>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</si>
  <si>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</si>
  <si>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</si>
  <si>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</si>
  <si>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</si>
  <si>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</si>
  <si>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</si>
  <si>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</si>
  <si>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</si>
  <si>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</si>
  <si>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</si>
  <si>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</si>
  <si>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</si>
  <si>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</si>
  <si>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</si>
  <si>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</si>
  <si>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</si>
  <si>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</si>
  <si>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</si>
  <si>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</si>
  <si>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</si>
  <si>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</si>
  <si>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</si>
  <si>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</si>
  <si>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</si>
  <si>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</si>
  <si>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</si>
  <si>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</si>
  <si>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</si>
  <si>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</si>
  <si>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</si>
  <si>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</si>
  <si>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</si>
  <si>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</si>
  <si>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</si>
  <si>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</si>
  <si>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</si>
  <si>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</si>
  <si>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</si>
  <si>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</si>
  <si>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</si>
  <si>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</si>
  <si>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</si>
  <si>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</si>
  <si>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</si>
  <si>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</si>
  <si>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</si>
  <si>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</si>
  <si>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</si>
  <si>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</si>
  <si>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</si>
  <si>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</si>
  <si>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</si>
  <si>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</si>
  <si>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</si>
  <si>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</si>
  <si>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</si>
  <si>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</si>
  <si>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</si>
  <si>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</si>
  <si>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</si>
  <si>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</si>
  <si>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</si>
  <si>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</si>
  <si>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</si>
  <si>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</si>
  <si>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</si>
  <si>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</si>
  <si>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</si>
  <si>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</si>
  <si>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</si>
  <si>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</si>
  <si>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</si>
  <si>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</si>
  <si>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</si>
  <si>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</si>
  <si>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</si>
  <si>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</si>
  <si>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</si>
  <si>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</si>
  <si>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</si>
  <si>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</si>
  <si>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</si>
  <si>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</si>
  <si>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</si>
  <si>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</si>
  <si>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</si>
  <si>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</si>
  <si>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</si>
  <si>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</si>
  <si>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</si>
  <si>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</si>
  <si>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</si>
  <si>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</si>
  <si>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</si>
  <si>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</si>
  <si>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</si>
  <si>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</si>
  <si>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</si>
  <si>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</si>
  <si>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</si>
  <si>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</si>
  <si>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</si>
  <si>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</si>
  <si>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</si>
  <si>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</si>
  <si>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</si>
  <si>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</si>
  <si>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</si>
  <si>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</si>
  <si>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</si>
  <si>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</si>
  <si>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</si>
  <si>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</si>
  <si>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</si>
  <si>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</si>
  <si>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</si>
  <si>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</si>
  <si>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</si>
  <si>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</si>
  <si>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</si>
  <si>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</si>
  <si>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</si>
  <si>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</si>
  <si>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</si>
  <si>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</si>
  <si>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</si>
  <si>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</si>
  <si>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</si>
  <si>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</si>
  <si>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</si>
  <si>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</si>
  <si>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</si>
  <si>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</si>
  <si>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</si>
  <si>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</si>
  <si>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</si>
  <si>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</si>
  <si>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</si>
  <si>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</si>
  <si>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</si>
  <si>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</si>
  <si>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</si>
  <si>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</si>
  <si>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</si>
  <si>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</si>
  <si>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</si>
  <si>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</si>
  <si>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</si>
  <si>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</si>
  <si>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</si>
  <si>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</si>
  <si>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</si>
  <si>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</si>
  <si>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</si>
  <si>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</si>
  <si>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</si>
  <si>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</si>
  <si>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</si>
  <si>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</si>
  <si>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</si>
  <si>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</si>
  <si>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</si>
  <si>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</si>
  <si>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</si>
  <si>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</si>
  <si>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</si>
  <si>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</si>
  <si>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</si>
  <si>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</si>
  <si>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</si>
  <si>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</si>
  <si>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</si>
  <si>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</si>
  <si>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</si>
  <si>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</si>
  <si>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</si>
  <si>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</si>
  <si>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</si>
  <si>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</si>
  <si>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</si>
  <si>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</si>
  <si>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</si>
  <si>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</si>
  <si>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</si>
  <si>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</si>
  <si>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</si>
  <si>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</si>
  <si>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</si>
  <si>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</si>
  <si>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</si>
  <si>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</si>
  <si>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</si>
  <si>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</si>
  <si>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</si>
  <si>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</si>
  <si>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</si>
  <si>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</si>
  <si>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</si>
  <si>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</si>
  <si>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</si>
  <si>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</si>
  <si>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</si>
  <si>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</si>
  <si>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</si>
  <si>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</si>
  <si>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</si>
  <si>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</si>
  <si>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</si>
  <si>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</si>
  <si>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</si>
  <si>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</si>
  <si>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</si>
  <si>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</si>
  <si>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</si>
  <si>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</si>
  <si>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</si>
  <si>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</si>
  <si>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</si>
  <si>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</si>
  <si>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</si>
  <si>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</si>
  <si>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</si>
  <si>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</si>
  <si>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</si>
  <si>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</si>
  <si>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</si>
  <si>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</si>
  <si>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</si>
  <si>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</si>
  <si>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</si>
  <si>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</si>
  <si>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</si>
  <si>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</si>
  <si>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</si>
  <si>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</si>
  <si>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</si>
  <si>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</si>
  <si>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</si>
  <si>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</si>
  <si>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</si>
  <si>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</si>
  <si>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</si>
  <si>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</si>
  <si>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</si>
  <si>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</si>
  <si>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</si>
  <si>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</si>
  <si>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</si>
  <si>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</si>
  <si>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</si>
  <si>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</si>
  <si>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</si>
  <si>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</si>
  <si>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</si>
  <si>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</si>
  <si>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</si>
  <si>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</si>
  <si>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</si>
  <si>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</si>
  <si>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</si>
  <si>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</si>
  <si>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</si>
  <si>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</si>
  <si>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</si>
  <si>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</si>
  <si>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</si>
  <si>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</si>
  <si>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</si>
  <si>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</si>
  <si>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</si>
  <si>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</si>
  <si>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</si>
  <si>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</si>
  <si>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</si>
  <si>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</si>
  <si>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</si>
  <si>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</si>
  <si>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</si>
  <si>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</si>
  <si>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</si>
  <si>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</si>
  <si>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</si>
  <si>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</si>
  <si>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</si>
  <si>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</si>
  <si>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</si>
  <si>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</si>
  <si>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</si>
  <si>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</si>
  <si>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</si>
  <si>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</si>
  <si>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</si>
  <si>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</si>
  <si>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</si>
  <si>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</si>
  <si>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</si>
  <si>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</si>
  <si>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</si>
  <si>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</si>
  <si>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</si>
  <si>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</si>
  <si>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</si>
  <si>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</si>
  <si>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</si>
  <si>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</si>
  <si>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</si>
  <si>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</si>
  <si>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</si>
  <si>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</si>
  <si>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</si>
  <si>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</si>
  <si>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</si>
  <si>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</si>
  <si>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</si>
  <si>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</si>
  <si>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</si>
  <si>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</si>
  <si>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</si>
  <si>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</si>
  <si>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</si>
  <si>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</si>
  <si>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</si>
  <si>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</si>
  <si>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</si>
  <si>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</si>
  <si>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</si>
  <si>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</si>
  <si>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</si>
  <si>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</si>
  <si>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</si>
  <si>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</si>
  <si>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</si>
  <si>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</si>
  <si>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</si>
  <si>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</si>
  <si>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</si>
  <si>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</si>
  <si>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</si>
  <si>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</si>
  <si>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</si>
  <si>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</si>
  <si>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</si>
  <si>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</si>
  <si>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</si>
  <si>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</si>
  <si>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</si>
  <si>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</si>
  <si>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</si>
  <si>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</si>
  <si>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</si>
  <si>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</si>
  <si>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</si>
  <si>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</si>
  <si>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</si>
  <si>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</si>
  <si>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</si>
  <si>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</si>
  <si>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</si>
  <si>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</si>
  <si>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</si>
  <si>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</si>
  <si>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</si>
  <si>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</si>
  <si>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</si>
  <si>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</si>
  <si>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</si>
  <si>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</si>
  <si>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</si>
  <si>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</si>
  <si>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</si>
  <si>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</si>
  <si>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</si>
  <si>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</si>
  <si>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</si>
  <si>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</si>
  <si>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</si>
  <si>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</si>
  <si>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</si>
  <si>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</si>
  <si>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</si>
  <si>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</si>
  <si>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</si>
  <si>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</si>
  <si>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</si>
  <si>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</si>
  <si>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</si>
  <si>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</si>
  <si>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</si>
  <si>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</si>
  <si>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</si>
  <si>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</si>
  <si>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</si>
  <si>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</si>
  <si>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</si>
  <si>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</si>
  <si>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</si>
  <si>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</si>
  <si>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</si>
  <si>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</si>
  <si>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</si>
  <si>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</si>
  <si>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</si>
  <si>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</si>
  <si>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</si>
  <si>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</si>
  <si>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</si>
  <si>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</si>
  <si>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</si>
  <si>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</si>
  <si>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</si>
  <si>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</si>
  <si>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</si>
  <si>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</si>
  <si>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</si>
  <si>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</si>
  <si>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</si>
  <si>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</si>
  <si>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</si>
  <si>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</si>
  <si>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</si>
  <si>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</si>
  <si>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</si>
  <si>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</si>
  <si>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</si>
  <si>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</si>
  <si>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</si>
  <si>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</si>
  <si>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</si>
  <si>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</si>
  <si>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</si>
  <si>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</si>
  <si>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</si>
  <si>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</si>
  <si>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</si>
  <si>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</si>
  <si>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</si>
  <si>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</si>
  <si>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</si>
  <si>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</si>
  <si>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</si>
  <si>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</si>
  <si>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</si>
  <si>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</si>
  <si>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</si>
  <si>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</si>
  <si>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</si>
  <si>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</si>
  <si>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</si>
  <si>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</si>
  <si>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</si>
  <si>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</si>
  <si>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</si>
  <si>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</si>
  <si>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</si>
  <si>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</si>
  <si>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</si>
  <si>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</si>
  <si>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</si>
  <si>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</si>
  <si>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</si>
  <si>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</si>
  <si>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</si>
  <si>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</si>
  <si>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</si>
  <si>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</si>
  <si>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</si>
  <si>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</si>
  <si>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</si>
  <si>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</si>
  <si>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</si>
  <si>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</si>
  <si>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</si>
  <si>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</si>
  <si>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</si>
  <si>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</si>
  <si>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</si>
  <si>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</si>
  <si>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</si>
  <si>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</si>
  <si>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</si>
  <si>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</si>
  <si>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</si>
  <si>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</si>
  <si>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</si>
  <si>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</si>
  <si>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</si>
  <si>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</si>
  <si>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</si>
  <si>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</si>
  <si>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</si>
  <si>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</si>
  <si>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</si>
  <si>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</si>
  <si>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</si>
  <si>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</si>
  <si>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</si>
  <si>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</si>
  <si>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</si>
  <si>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</si>
  <si>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</si>
  <si>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</si>
  <si>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</si>
  <si>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</si>
  <si>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</si>
  <si>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</si>
  <si>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</si>
  <si>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</si>
  <si>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</si>
  <si>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</si>
  <si>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</si>
  <si>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</si>
  <si>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</si>
  <si>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</si>
  <si>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</si>
  <si>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</si>
  <si>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</si>
  <si>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</si>
  <si>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</si>
  <si>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</si>
  <si>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</si>
  <si>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</si>
  <si>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</si>
  <si>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</si>
  <si>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</si>
  <si>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</si>
  <si>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</si>
  <si>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</si>
  <si>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</si>
  <si>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</si>
  <si>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</si>
  <si>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</si>
  <si>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</si>
  <si>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</si>
  <si>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</si>
  <si>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</si>
  <si>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</si>
  <si>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</si>
  <si>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</si>
  <si>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</si>
  <si>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</si>
  <si>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</si>
  <si>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</si>
  <si>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</si>
  <si>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</si>
  <si>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</si>
  <si>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</si>
  <si>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</si>
  <si>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</si>
  <si>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</si>
  <si>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</si>
  <si>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</si>
  <si>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</si>
  <si>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</si>
  <si>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</si>
  <si>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</si>
  <si>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</si>
  <si>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</si>
  <si>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</si>
  <si>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</si>
  <si>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</si>
  <si>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</si>
  <si>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</si>
  <si>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</si>
  <si>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</si>
  <si>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</si>
  <si>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</si>
  <si>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</si>
  <si>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</si>
  <si>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</si>
  <si>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</si>
  <si>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</si>
  <si>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</si>
  <si>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</si>
  <si>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</si>
  <si>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</si>
  <si>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</si>
  <si>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</si>
  <si>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</si>
  <si>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</si>
  <si>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</si>
  <si>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</si>
  <si>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</si>
  <si>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</si>
  <si>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</si>
  <si>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</si>
  <si>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</si>
  <si>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</si>
  <si>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</si>
  <si>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</si>
  <si>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</si>
  <si>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</si>
  <si>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</si>
  <si>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</si>
  <si>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</si>
  <si>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</si>
  <si>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</si>
  <si>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</si>
  <si>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</si>
  <si>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</si>
  <si>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</si>
  <si>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</si>
  <si>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</si>
  <si>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</si>
  <si>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</si>
  <si>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</si>
  <si>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</si>
  <si>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</si>
  <si>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</si>
  <si>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</si>
  <si>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</si>
  <si>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</si>
  <si>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</si>
  <si>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</si>
  <si>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</si>
  <si>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</si>
  <si>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</si>
  <si>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</si>
  <si>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</si>
  <si>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</si>
  <si>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</si>
  <si>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</si>
  <si>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</si>
  <si>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</si>
  <si>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</si>
  <si>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</si>
  <si>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</si>
  <si>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</si>
  <si>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</si>
  <si>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</si>
  <si>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</si>
  <si>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</si>
  <si>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</si>
  <si>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</si>
  <si>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</si>
  <si>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</si>
  <si>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</si>
  <si>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</si>
  <si>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</si>
  <si>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</si>
  <si>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</si>
  <si>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</si>
  <si>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</si>
  <si>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</si>
  <si>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</si>
  <si>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</si>
  <si>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</si>
  <si>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</si>
  <si>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</si>
  <si>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</si>
  <si>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</si>
  <si>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</si>
  <si>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</si>
  <si>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</si>
  <si>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</si>
  <si>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</si>
  <si>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</si>
  <si>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</si>
  <si>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</si>
  <si>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</si>
  <si>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</si>
  <si>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</si>
  <si>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</si>
  <si>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</si>
  <si>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</si>
  <si>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</si>
  <si>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</si>
  <si>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</si>
  <si>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</si>
  <si>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</si>
  <si>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</si>
  <si>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</si>
  <si>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</si>
  <si>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</si>
  <si>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</si>
  <si>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</si>
  <si>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</si>
  <si>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</si>
  <si>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</si>
  <si>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</si>
  <si>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</si>
  <si>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</si>
  <si>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</si>
  <si>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</si>
  <si>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</si>
  <si>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</si>
  <si>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</si>
  <si>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</si>
  <si>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</si>
  <si>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</si>
  <si>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</si>
  <si>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</si>
  <si>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</si>
  <si>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</si>
  <si>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</si>
  <si>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</si>
  <si>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</si>
  <si>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</si>
  <si>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</si>
  <si>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</si>
  <si>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</si>
  <si>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</si>
  <si>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</si>
  <si>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</si>
  <si>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</si>
  <si>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</si>
  <si>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</si>
  <si>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</si>
  <si>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</si>
  <si>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</si>
  <si>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</si>
  <si>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</si>
  <si>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</si>
  <si>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</si>
  <si>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</si>
  <si>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</si>
  <si>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</si>
  <si>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</si>
  <si>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</si>
  <si>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</si>
  <si>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</si>
  <si>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</si>
  <si>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</si>
  <si>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</si>
  <si>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</si>
  <si>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</si>
  <si>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</si>
  <si>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</si>
  <si>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</si>
  <si>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</si>
  <si>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</si>
  <si>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</si>
  <si>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</si>
  <si>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</si>
  <si>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</si>
  <si>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</si>
  <si>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</si>
  <si>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</si>
  <si>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</si>
  <si>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</si>
  <si>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</si>
  <si>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</si>
  <si>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</si>
  <si>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</si>
  <si>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</si>
  <si>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</si>
  <si>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</si>
  <si>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</si>
  <si>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</si>
  <si>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</si>
  <si>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</si>
  <si>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</si>
  <si>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</si>
  <si>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</si>
  <si>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</si>
  <si>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</si>
  <si>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</si>
  <si>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</si>
  <si>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</si>
  <si>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</si>
  <si>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</si>
  <si>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</si>
  <si>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</si>
  <si>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</si>
  <si>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</si>
  <si>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</si>
  <si>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</si>
  <si>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</si>
  <si>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</si>
  <si>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</si>
  <si>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</si>
  <si>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</si>
  <si>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</si>
  <si>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</si>
  <si>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</si>
  <si>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</si>
  <si>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</si>
  <si>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</si>
  <si>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</si>
  <si>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</si>
  <si>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</si>
  <si>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</si>
  <si>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</si>
  <si>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</si>
  <si>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</si>
  <si>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</si>
  <si>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</si>
  <si>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</si>
  <si>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</si>
  <si>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</si>
  <si>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</si>
  <si>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</si>
  <si>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</si>
  <si>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</si>
  <si>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</si>
  <si>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</si>
  <si>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</si>
  <si>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</si>
  <si>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</si>
  <si>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</si>
  <si>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</si>
  <si>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</si>
  <si>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</si>
  <si>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</si>
  <si>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</si>
  <si>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</si>
  <si>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</si>
  <si>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</si>
  <si>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</si>
  <si>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</si>
  <si>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</si>
  <si>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</si>
  <si>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</si>
  <si>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</si>
  <si>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</si>
  <si>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</si>
  <si>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</si>
  <si>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</si>
  <si>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</si>
  <si>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</si>
  <si>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</si>
  <si>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</si>
  <si>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</si>
  <si>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</si>
  <si>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</si>
  <si>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</si>
  <si>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</si>
  <si>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</si>
  <si>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</si>
  <si>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</si>
  <si>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</si>
  <si>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</si>
  <si>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</si>
  <si>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</si>
  <si>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</si>
  <si>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</si>
  <si>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</si>
  <si>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</si>
  <si>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</si>
  <si>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</si>
  <si>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</si>
  <si>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</si>
  <si>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</si>
  <si>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</si>
  <si>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</si>
  <si>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</si>
  <si>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</si>
  <si>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</si>
  <si>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</si>
  <si>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</si>
  <si>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</si>
  <si>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</si>
  <si>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</si>
  <si>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</si>
  <si>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</si>
  <si>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</si>
  <si>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</si>
  <si>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</si>
  <si>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</si>
  <si>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</si>
  <si>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</si>
  <si>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</si>
  <si>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</si>
  <si>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</si>
  <si>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</si>
  <si>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</si>
  <si>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</si>
  <si>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</si>
  <si>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</si>
  <si>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</si>
  <si>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</si>
  <si>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</si>
  <si>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</si>
  <si>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</si>
  <si>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</si>
  <si>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</si>
  <si>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</si>
  <si>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</si>
  <si>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</si>
  <si>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</si>
  <si>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</si>
  <si>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</si>
  <si>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</si>
  <si>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</si>
  <si>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</si>
  <si>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</si>
  <si>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</si>
  <si>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</si>
  <si>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</si>
  <si>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</si>
  <si>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</si>
  <si>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</si>
  <si>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</si>
  <si>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</si>
  <si>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</si>
  <si>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</si>
  <si>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</si>
  <si>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</si>
  <si>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</si>
  <si>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</si>
  <si>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</si>
  <si>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</si>
  <si>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</si>
  <si>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</si>
  <si>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</si>
  <si>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</si>
  <si>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</si>
  <si>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</si>
  <si>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</si>
  <si>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</si>
  <si>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</si>
  <si>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</si>
  <si>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</si>
  <si>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</si>
  <si>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</si>
  <si>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</si>
  <si>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</si>
  <si>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</si>
  <si>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</si>
  <si>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</si>
  <si>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</si>
  <si>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</si>
  <si>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</si>
  <si>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</si>
  <si>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</si>
  <si>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</si>
  <si>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</si>
  <si>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</si>
  <si>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</si>
  <si>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</si>
  <si>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</si>
  <si>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</si>
  <si>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</si>
  <si>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</si>
  <si>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</si>
  <si>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</si>
  <si>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</si>
  <si>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</si>
  <si>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</si>
  <si>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</si>
  <si>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</si>
  <si>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</si>
  <si>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</si>
  <si>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</si>
  <si>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</si>
  <si>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</si>
  <si>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</si>
  <si>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</si>
  <si>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</si>
  <si>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</si>
  <si>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</si>
  <si>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</si>
  <si>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</si>
  <si>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</si>
  <si>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</si>
  <si>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</si>
  <si>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</si>
  <si>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</si>
  <si>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</si>
  <si>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</si>
  <si>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</si>
  <si>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</si>
  <si>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</si>
  <si>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</si>
  <si>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</si>
  <si>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</si>
  <si>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</si>
  <si>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</si>
  <si>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</si>
  <si>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</si>
  <si>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</si>
  <si>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</si>
  <si>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</si>
  <si>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</si>
  <si>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</si>
  <si>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</si>
  <si>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</si>
  <si>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</si>
  <si>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</si>
  <si>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</si>
  <si>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</si>
  <si>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</si>
  <si>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</si>
  <si>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</si>
  <si>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</si>
  <si>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</si>
  <si>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</si>
  <si>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</si>
  <si>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</si>
  <si>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</si>
  <si>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</si>
  <si>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</si>
  <si>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</si>
  <si>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</si>
  <si>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</si>
  <si>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</si>
  <si>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</si>
  <si>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</si>
  <si>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</si>
  <si>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</si>
  <si>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</si>
  <si>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</si>
  <si>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</si>
  <si>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</si>
  <si>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</si>
  <si>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</si>
  <si>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</si>
  <si>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</si>
  <si>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</si>
  <si>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</si>
  <si>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</si>
  <si>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</si>
  <si>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</si>
  <si>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</si>
  <si>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</si>
  <si>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</si>
  <si>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</si>
  <si>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</si>
  <si>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</si>
  <si>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</si>
  <si>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</si>
  <si>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</si>
  <si>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</si>
  <si>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</si>
  <si>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</si>
  <si>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</si>
  <si>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</si>
  <si>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</si>
  <si>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</si>
  <si>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</si>
  <si>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</si>
  <si>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</si>
  <si>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</si>
  <si>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</si>
  <si>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</si>
  <si>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</si>
  <si>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</si>
  <si>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</si>
  <si>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</si>
  <si>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</si>
  <si>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</si>
  <si>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</si>
  <si>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</si>
  <si>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</si>
  <si>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</si>
  <si>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</si>
  <si>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</si>
  <si>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</si>
  <si>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</si>
  <si>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</si>
  <si>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</si>
  <si>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</si>
  <si>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</si>
  <si>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</si>
  <si>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</si>
  <si>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</si>
  <si>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</si>
  <si>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</si>
  <si>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</si>
  <si>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</si>
  <si>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</si>
  <si>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</si>
  <si>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</si>
  <si>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</si>
  <si>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</si>
  <si>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</si>
  <si>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</si>
  <si>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</si>
  <si>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</si>
  <si>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</si>
  <si>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</si>
  <si>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</si>
  <si>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</si>
  <si>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</si>
  <si>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</si>
  <si>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</si>
  <si>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</si>
  <si>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</si>
  <si>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</si>
  <si>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</si>
  <si>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</si>
  <si>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</si>
  <si>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</si>
  <si>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</si>
  <si>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</si>
  <si>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</si>
  <si>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</si>
  <si>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</si>
  <si>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</si>
  <si>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</si>
  <si>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</si>
  <si>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</si>
  <si>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</si>
  <si>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</si>
  <si>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</si>
  <si>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</si>
  <si>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</si>
  <si>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</si>
  <si>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</si>
  <si>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</si>
  <si>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</si>
  <si>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</si>
  <si>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</si>
  <si>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</si>
  <si>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</si>
  <si>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</si>
  <si>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</si>
  <si>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</si>
  <si>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</si>
  <si>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</si>
  <si>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</si>
  <si>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</si>
  <si>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</si>
  <si>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</si>
  <si>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</si>
  <si>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</si>
  <si>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</si>
  <si>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</si>
  <si>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</si>
  <si>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</si>
  <si>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</si>
  <si>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</si>
  <si>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</si>
  <si>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</si>
  <si>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</si>
  <si>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</si>
  <si>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</si>
  <si>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</si>
  <si>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</si>
  <si>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</si>
  <si>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</si>
  <si>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</si>
  <si>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</si>
  <si>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</si>
  <si>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</si>
  <si>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</si>
  <si>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</si>
  <si>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</si>
  <si>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</si>
  <si>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</si>
  <si>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</si>
  <si>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</si>
  <si>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</si>
  <si>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</si>
  <si>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</si>
  <si>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</si>
  <si>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</si>
  <si>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</si>
  <si>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</si>
  <si>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</si>
  <si>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</si>
  <si>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</si>
  <si>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</si>
  <si>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</si>
  <si>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</si>
  <si>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</si>
  <si>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</si>
  <si>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</si>
  <si>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</si>
  <si>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</si>
  <si>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</si>
  <si>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</si>
  <si>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</si>
  <si>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</si>
  <si>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</si>
  <si>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</si>
  <si>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</si>
  <si>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</si>
  <si>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</si>
  <si>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</si>
  <si>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</si>
  <si>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</si>
  <si>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</si>
  <si>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</si>
  <si>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</si>
  <si>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</si>
  <si>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</si>
  <si>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</si>
  <si>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</si>
  <si>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</si>
  <si>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</si>
  <si>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</si>
  <si>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</si>
  <si>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</si>
  <si>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</si>
  <si>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</si>
  <si>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</si>
  <si>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</si>
  <si>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</si>
  <si>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</si>
  <si>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</si>
  <si>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</si>
  <si>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</si>
  <si>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</si>
  <si>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</si>
  <si>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</si>
  <si>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</si>
  <si>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</si>
  <si>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</si>
  <si>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</si>
  <si>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</si>
  <si>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</si>
  <si>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</si>
  <si>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</si>
  <si>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</si>
  <si>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</si>
  <si>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</si>
  <si>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</si>
  <si>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</si>
  <si>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</si>
  <si>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</si>
  <si>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</si>
  <si>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</si>
  <si>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</si>
  <si>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</si>
  <si>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</si>
  <si>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</si>
  <si>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</si>
  <si>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</si>
  <si>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</si>
  <si>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</si>
  <si>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</si>
  <si>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</si>
  <si>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</si>
  <si>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</si>
  <si>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</si>
  <si>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</si>
  <si>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</si>
  <si>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</si>
  <si>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</si>
  <si>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</si>
  <si>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</si>
  <si>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</si>
  <si>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</si>
  <si>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</si>
  <si>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</si>
  <si>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</si>
  <si>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</si>
  <si>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</si>
  <si>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</si>
  <si>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</si>
  <si>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</si>
  <si>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</si>
  <si>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</si>
  <si>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</si>
  <si>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</si>
  <si>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</si>
  <si>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</si>
  <si>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</si>
  <si>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</si>
  <si>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</si>
  <si>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</si>
  <si>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</si>
  <si>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</si>
  <si>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</si>
  <si>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</si>
  <si>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</si>
  <si>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</si>
  <si>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</si>
  <si>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</si>
  <si>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</si>
  <si>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</si>
  <si>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</si>
  <si>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</si>
  <si>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</si>
  <si>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</si>
  <si>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</si>
  <si>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</si>
  <si>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</si>
  <si>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</si>
  <si>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</si>
  <si>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</si>
  <si>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</si>
  <si>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</si>
  <si>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</si>
  <si>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</si>
  <si>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</si>
  <si>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</si>
  <si>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</si>
  <si>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</si>
  <si>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</si>
  <si>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</si>
  <si>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</si>
  <si>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</si>
  <si>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</si>
  <si>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</si>
  <si>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</si>
  <si>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</si>
  <si>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</si>
  <si>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</si>
  <si>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</si>
  <si>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</si>
  <si>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</si>
  <si>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</si>
  <si>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</si>
  <si>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</si>
  <si>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</si>
  <si>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</si>
  <si>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</si>
  <si>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</si>
  <si>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</si>
  <si>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</si>
  <si>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</si>
  <si>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</si>
  <si>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</si>
  <si>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</si>
  <si>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</si>
  <si>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</si>
  <si>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</si>
  <si>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</si>
  <si>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</si>
  <si>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</si>
  <si>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</si>
  <si>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</si>
  <si>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</si>
  <si>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</si>
  <si>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</si>
  <si>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</si>
  <si>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</si>
  <si>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</si>
  <si>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</si>
  <si>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</si>
  <si>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</si>
  <si>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</si>
  <si>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</si>
  <si>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</si>
  <si>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</si>
  <si>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</si>
  <si>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</si>
  <si>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</si>
  <si>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</si>
  <si>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</si>
  <si>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</si>
  <si>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</si>
  <si>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</si>
  <si>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</si>
  <si>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</si>
  <si>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</si>
  <si>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</si>
  <si>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</si>
  <si>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</si>
  <si>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</si>
  <si>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</si>
  <si>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</si>
  <si>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</si>
  <si>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</si>
  <si>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</si>
  <si>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</si>
  <si>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</si>
  <si>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</si>
  <si>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</si>
  <si>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</si>
  <si>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</si>
  <si>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</si>
  <si>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</si>
  <si>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</si>
  <si>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</si>
  <si>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</si>
  <si>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</si>
  <si>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</si>
  <si>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</si>
  <si>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</si>
  <si>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</si>
  <si>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</si>
  <si>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</si>
  <si>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</si>
  <si>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</si>
  <si>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</si>
  <si>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</si>
  <si>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</si>
  <si>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</si>
  <si>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</si>
  <si>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</si>
  <si>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</si>
  <si>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</si>
  <si>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</si>
  <si>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</si>
  <si>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</si>
  <si>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</si>
  <si>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</si>
  <si>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</si>
  <si>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</si>
  <si>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</si>
  <si>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</si>
  <si>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</si>
  <si>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</si>
  <si>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</si>
  <si>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</si>
  <si>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</si>
  <si>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</si>
  <si>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</si>
  <si>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</si>
  <si>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</si>
  <si>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</si>
  <si>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</si>
  <si>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</si>
  <si>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</si>
  <si>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</si>
  <si>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</si>
  <si>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</si>
  <si>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</si>
  <si>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</si>
  <si>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</si>
  <si>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</si>
  <si>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</si>
  <si>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</si>
  <si>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</si>
  <si>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</si>
  <si>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</si>
  <si>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</si>
  <si>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</si>
  <si>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</si>
  <si>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</si>
  <si>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</si>
  <si>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</si>
  <si>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</si>
  <si>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</si>
  <si>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</si>
  <si>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</si>
  <si>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</si>
  <si>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</si>
  <si>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</si>
  <si>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</si>
  <si>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</si>
  <si>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</si>
  <si>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</si>
  <si>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</si>
  <si>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</si>
  <si>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</si>
  <si>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</si>
  <si>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</si>
  <si>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</si>
  <si>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</si>
  <si>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</si>
  <si>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</si>
  <si>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</si>
  <si>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</si>
  <si>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</si>
  <si>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</si>
  <si>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</si>
  <si>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</si>
  <si>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</si>
  <si>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</si>
  <si>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</si>
  <si>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</si>
  <si>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</si>
  <si>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</si>
  <si>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</si>
  <si>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</si>
  <si>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</si>
  <si>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</si>
  <si>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</si>
  <si>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</si>
  <si>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</si>
  <si>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</si>
  <si>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</si>
  <si>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</si>
  <si>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</si>
  <si>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</si>
  <si>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</si>
  <si>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</si>
  <si>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</si>
  <si>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</si>
  <si>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</si>
  <si>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</si>
  <si>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</si>
  <si>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</si>
  <si>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</si>
  <si>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</si>
  <si>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</si>
  <si>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</si>
  <si>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</si>
  <si>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</si>
  <si>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</si>
  <si>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</si>
  <si>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</si>
  <si>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</si>
  <si>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</si>
  <si>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</si>
  <si>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</si>
  <si>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</si>
  <si>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</si>
  <si>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</si>
  <si>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</si>
  <si>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</si>
  <si>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</si>
  <si>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</si>
  <si>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</si>
  <si>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</si>
  <si>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</si>
  <si>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</si>
  <si>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</si>
  <si>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</si>
  <si>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</si>
  <si>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</si>
  <si>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</si>
  <si>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</si>
  <si>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</si>
  <si>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</si>
  <si>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</si>
  <si>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</si>
  <si>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</si>
  <si>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</si>
  <si>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</si>
  <si>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</si>
  <si>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</si>
  <si>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</si>
  <si>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</si>
  <si>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</si>
  <si>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</si>
  <si>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</si>
  <si>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</si>
  <si>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</si>
  <si>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</si>
  <si>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</si>
  <si>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</si>
  <si>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</si>
  <si>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</si>
  <si>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</si>
  <si>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</si>
  <si>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</si>
  <si>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</si>
  <si>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</si>
  <si>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</si>
  <si>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</si>
  <si>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</si>
  <si>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</si>
  <si>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</si>
  <si>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</si>
  <si>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</si>
  <si>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</si>
  <si>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</si>
  <si>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</si>
  <si>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</si>
  <si>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</si>
  <si>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</si>
  <si>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</si>
  <si>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</si>
  <si>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</si>
  <si>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</si>
  <si>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</si>
  <si>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</si>
  <si>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</si>
  <si>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</si>
  <si>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</si>
  <si>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</si>
  <si>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</si>
  <si>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</si>
  <si>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</si>
  <si>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</si>
  <si>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</si>
  <si>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</si>
  <si>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</si>
  <si>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</si>
  <si>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</si>
  <si>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</si>
  <si>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</si>
  <si>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</si>
  <si>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</si>
  <si>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</si>
  <si>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</si>
  <si>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</si>
  <si>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</si>
  <si>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</si>
  <si>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</si>
  <si>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</si>
  <si>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</si>
  <si>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</si>
  <si>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</si>
  <si>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</si>
  <si>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</si>
  <si>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</si>
  <si>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</si>
  <si>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</si>
  <si>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</si>
  <si>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</si>
  <si>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</si>
  <si>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</si>
  <si>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</si>
  <si>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</si>
  <si>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</si>
  <si>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</si>
  <si>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</si>
  <si>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</si>
  <si>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</si>
  <si>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</si>
  <si>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</si>
  <si>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</si>
  <si>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</si>
  <si>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</si>
  <si>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</si>
  <si>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</si>
  <si>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</si>
  <si>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</si>
  <si>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</si>
  <si>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</si>
  <si>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</si>
  <si>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</si>
  <si>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</si>
  <si>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</si>
  <si>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</si>
  <si>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</si>
  <si>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</si>
  <si>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</si>
  <si>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</si>
  <si>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</si>
  <si>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</si>
  <si>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</si>
  <si>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</si>
  <si>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</si>
  <si>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</si>
  <si>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</si>
  <si>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</si>
  <si>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</si>
  <si>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</si>
  <si>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</si>
  <si>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</si>
  <si>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</si>
  <si>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</si>
  <si>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</si>
  <si>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</si>
  <si>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</si>
  <si>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</si>
  <si>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</si>
  <si>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</si>
  <si>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</si>
  <si>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</si>
  <si>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</si>
  <si>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</si>
  <si>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</si>
  <si>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</si>
  <si>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</si>
  <si>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</si>
  <si>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</si>
  <si>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</si>
  <si>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</si>
  <si>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</si>
  <si>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</si>
  <si>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</si>
  <si>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</si>
  <si>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</si>
  <si>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</si>
  <si>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</si>
  <si>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</si>
  <si>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</si>
  <si>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</si>
  <si>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</si>
  <si>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</si>
  <si>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</si>
  <si>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</si>
  <si>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</si>
  <si>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</si>
  <si>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</si>
  <si>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</si>
  <si>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</si>
  <si>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</si>
  <si>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</si>
  <si>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</si>
  <si>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</si>
  <si>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</si>
  <si>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</si>
  <si>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</si>
  <si>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</si>
  <si>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</si>
  <si>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</si>
  <si>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</si>
  <si>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</si>
  <si>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</si>
  <si>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</si>
  <si>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</si>
  <si>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</si>
  <si>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</si>
  <si>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</si>
  <si>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</si>
  <si>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</si>
  <si>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</si>
  <si>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</si>
  <si>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</si>
  <si>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</si>
  <si>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</si>
  <si>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</si>
  <si>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</si>
  <si>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</si>
  <si>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</si>
  <si>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</si>
  <si>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</si>
  <si>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</si>
  <si>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</si>
  <si>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</si>
  <si>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</si>
  <si>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</si>
  <si>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</si>
  <si>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</si>
  <si>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</si>
  <si>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</si>
  <si>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</si>
  <si>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</si>
  <si>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</si>
  <si>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</si>
  <si>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</si>
  <si>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</si>
  <si>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</si>
  <si>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</si>
  <si>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</si>
  <si>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</si>
  <si>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</si>
  <si>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</si>
  <si>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</si>
  <si>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</si>
  <si>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</si>
  <si>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</si>
  <si>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</si>
  <si>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</si>
  <si>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</si>
  <si>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</si>
  <si>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</si>
  <si>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</si>
  <si>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</si>
  <si>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</si>
  <si>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</si>
  <si>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</si>
  <si>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</si>
  <si>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</si>
  <si>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</si>
  <si>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</si>
  <si>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</si>
  <si>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</si>
  <si>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</si>
  <si>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</si>
  <si>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</si>
  <si>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</si>
  <si>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</si>
  <si>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</si>
  <si>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</si>
  <si>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</si>
  <si>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</si>
  <si>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</si>
  <si>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</si>
  <si>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</si>
  <si>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</si>
  <si>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</si>
  <si>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</si>
  <si>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</si>
  <si>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</si>
  <si>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</si>
  <si>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</si>
  <si>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</si>
  <si>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</si>
  <si>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</si>
  <si>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</si>
  <si>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</si>
  <si>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</si>
  <si>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</si>
  <si>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</si>
  <si>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</si>
  <si>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</si>
  <si>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</si>
  <si>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</si>
  <si>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</si>
  <si>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</si>
  <si>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</si>
  <si>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</si>
  <si>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</si>
  <si>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</si>
  <si>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</si>
  <si>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</si>
  <si>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</si>
  <si>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</si>
  <si>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</si>
  <si>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</si>
  <si>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</si>
  <si>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</si>
  <si>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</si>
  <si>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</si>
  <si>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</si>
  <si>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</si>
  <si>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</si>
  <si>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</si>
  <si>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</si>
  <si>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</si>
  <si>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</si>
  <si>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</si>
  <si>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</si>
  <si>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</si>
  <si>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</si>
  <si>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</si>
  <si>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</si>
  <si>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</si>
  <si>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</si>
  <si>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</si>
  <si>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</si>
  <si>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</si>
  <si>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</si>
  <si>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</si>
  <si>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</si>
  <si>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</si>
  <si>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</si>
  <si>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</si>
  <si>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</si>
  <si>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</si>
  <si>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</si>
  <si>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</si>
  <si>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</si>
  <si>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</si>
  <si>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</si>
  <si>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</si>
  <si>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</si>
  <si>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</si>
  <si>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</si>
  <si>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</si>
  <si>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</si>
  <si>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</si>
  <si>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</si>
  <si>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</si>
  <si>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</si>
  <si>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</si>
  <si>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</si>
  <si>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</si>
  <si>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</si>
  <si>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</si>
  <si>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</si>
  <si>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</si>
  <si>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</si>
  <si>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</si>
  <si>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</si>
  <si>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</si>
  <si>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</si>
  <si>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</si>
  <si>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</si>
  <si>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</si>
  <si>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</si>
  <si>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</si>
  <si>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</si>
  <si>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</si>
  <si>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</si>
  <si>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</si>
  <si>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</si>
  <si>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</si>
  <si>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</si>
  <si>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</si>
  <si>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</si>
  <si>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</si>
  <si>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</si>
  <si>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</si>
  <si>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</si>
  <si>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</si>
  <si>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</si>
  <si>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</si>
  <si>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</si>
  <si>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</si>
  <si>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</si>
  <si>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</si>
  <si>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</si>
  <si>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</si>
  <si>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</si>
  <si>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</si>
  <si>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</si>
  <si>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</si>
  <si>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</si>
  <si>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</si>
  <si>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</si>
  <si>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</si>
  <si>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</si>
  <si>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</si>
  <si>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</si>
  <si>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</si>
  <si>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</si>
  <si>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</si>
  <si>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</si>
  <si>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</si>
  <si>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</si>
  <si>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</si>
  <si>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</si>
  <si>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</si>
  <si>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</si>
  <si>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</si>
  <si>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</si>
  <si>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</si>
  <si>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</si>
  <si>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</si>
  <si>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</si>
  <si>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</si>
  <si>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</si>
  <si>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</si>
  <si>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</si>
  <si>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</si>
  <si>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</si>
  <si>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</si>
  <si>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</si>
  <si>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</si>
  <si>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</si>
  <si>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</si>
  <si>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</si>
  <si>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</si>
  <si>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</si>
  <si>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</si>
  <si>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</si>
  <si>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</si>
  <si>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</si>
  <si>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</si>
  <si>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</si>
  <si>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</si>
  <si>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</si>
  <si>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</si>
  <si>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</si>
  <si>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</si>
  <si>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</si>
  <si>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</si>
  <si>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</si>
  <si>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</si>
  <si>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</si>
  <si>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</si>
  <si>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</si>
  <si>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</si>
  <si>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</si>
  <si>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</si>
  <si>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</si>
  <si>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</si>
  <si>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</si>
  <si>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</si>
  <si>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</si>
  <si>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</si>
  <si>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</si>
  <si>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</si>
  <si>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</si>
  <si>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</si>
  <si>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</si>
  <si>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</si>
  <si>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</si>
  <si>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</si>
  <si>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</si>
  <si>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</si>
  <si>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</si>
  <si>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</si>
  <si>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</si>
  <si>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</si>
  <si>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</si>
  <si>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</si>
  <si>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</si>
  <si>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</si>
  <si>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</si>
  <si>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</si>
  <si>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</si>
  <si>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</si>
  <si>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</si>
  <si>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</si>
  <si>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</si>
  <si>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</si>
  <si>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</si>
  <si>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</si>
  <si>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</si>
  <si>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</si>
  <si>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</si>
  <si>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</si>
  <si>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</si>
  <si>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</si>
  <si>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</si>
  <si>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</si>
  <si>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</si>
  <si>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</si>
  <si>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</si>
  <si>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</si>
  <si>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</si>
  <si>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</si>
  <si>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</si>
  <si>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</si>
  <si>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</si>
  <si>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</si>
  <si>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</si>
  <si>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</si>
  <si>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</si>
  <si>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</si>
  <si>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</si>
  <si>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</si>
  <si>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</si>
  <si>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</si>
  <si>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</si>
  <si>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</si>
  <si>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</si>
  <si>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</si>
  <si>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</si>
  <si>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</si>
  <si>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</si>
  <si>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</si>
  <si>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</si>
  <si>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</si>
  <si>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</si>
  <si>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</si>
  <si>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</si>
  <si>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</si>
  <si>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</si>
  <si>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</si>
  <si>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</si>
  <si>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</si>
  <si>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</si>
  <si>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</si>
  <si>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</si>
  <si>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</si>
  <si>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</si>
  <si>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</si>
  <si>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</si>
  <si>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</si>
  <si>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</si>
  <si>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</si>
  <si>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</si>
  <si>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</si>
  <si>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</si>
  <si>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</si>
  <si>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</si>
  <si>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</si>
  <si>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</si>
  <si>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</si>
  <si>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</si>
  <si>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</si>
  <si>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</si>
  <si>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</si>
  <si>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</si>
  <si>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</si>
  <si>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</si>
  <si>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</si>
  <si>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</si>
  <si>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</si>
  <si>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</si>
  <si>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</si>
  <si>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</si>
  <si>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</si>
  <si>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</si>
  <si>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</si>
  <si>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</si>
  <si>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</si>
  <si>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</si>
  <si>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</si>
  <si>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</si>
  <si>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</si>
  <si>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</si>
  <si>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</si>
  <si>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</si>
  <si>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</si>
  <si>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</si>
  <si>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</si>
  <si>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</si>
  <si>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</si>
  <si>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</si>
  <si>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</si>
  <si>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</si>
  <si>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</si>
  <si>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</si>
  <si>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</si>
  <si>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</si>
  <si>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</si>
  <si>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</si>
  <si>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</si>
  <si>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</si>
  <si>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</si>
  <si>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</si>
  <si>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</si>
  <si>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</si>
  <si>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</si>
  <si>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</si>
  <si>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</si>
  <si>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</si>
  <si>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</si>
  <si>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</si>
  <si>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</si>
  <si>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</si>
  <si>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</si>
  <si>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</si>
  <si>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</si>
  <si>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</si>
  <si>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</si>
  <si>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</si>
  <si>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</si>
  <si>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</si>
  <si>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</si>
  <si>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</si>
  <si>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</si>
  <si>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</si>
  <si>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</si>
  <si>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</si>
  <si>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</si>
  <si>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</si>
  <si>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</si>
  <si>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</si>
  <si>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</si>
  <si>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</si>
  <si>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</si>
  <si>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</si>
  <si>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</si>
  <si>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</si>
  <si>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</si>
  <si>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</si>
  <si>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</si>
  <si>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</si>
  <si>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</si>
  <si>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</si>
  <si>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</si>
  <si>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</si>
  <si>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</si>
  <si>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</si>
  <si>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</si>
  <si>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</si>
  <si>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</si>
  <si>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</si>
  <si>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</si>
  <si>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</si>
  <si>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</si>
  <si>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</si>
  <si>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</si>
  <si>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</si>
  <si>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</si>
  <si>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</si>
  <si>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</si>
  <si>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</si>
  <si>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</si>
  <si>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</si>
  <si>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</si>
  <si>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</si>
  <si>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</si>
  <si>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</si>
  <si>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</si>
  <si>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</si>
  <si>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</si>
  <si>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</si>
  <si>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</si>
  <si>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</si>
  <si>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</si>
  <si>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</si>
  <si>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</si>
  <si>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</si>
  <si>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</si>
  <si>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</si>
  <si>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</si>
  <si>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</si>
  <si>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</si>
  <si>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</si>
  <si>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</si>
  <si>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</si>
  <si>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</si>
  <si>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</si>
  <si>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</si>
  <si>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</si>
  <si>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</si>
  <si>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</si>
  <si>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</si>
  <si>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</si>
  <si>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</si>
  <si>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</si>
  <si>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</si>
  <si>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</si>
  <si>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</si>
  <si>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</si>
  <si>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</si>
  <si>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</si>
  <si>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</si>
  <si>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</si>
  <si>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</si>
  <si>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</si>
  <si>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</si>
  <si>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</si>
  <si>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</si>
  <si>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</si>
  <si>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</si>
  <si>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</si>
  <si>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</si>
  <si>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</si>
  <si>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</si>
  <si>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</si>
  <si>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</si>
  <si>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</si>
  <si>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</si>
  <si>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</si>
  <si>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</si>
  <si>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</si>
  <si>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</si>
  <si>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</si>
  <si>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</si>
  <si>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</si>
  <si>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</si>
  <si>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</si>
  <si>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</si>
  <si>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</si>
  <si>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</si>
  <si>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</si>
  <si>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</si>
  <si>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</si>
  <si>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</si>
  <si>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</si>
  <si>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</si>
  <si>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</si>
  <si>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</si>
  <si>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</si>
  <si>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</si>
  <si>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</si>
  <si>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</si>
  <si>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</si>
  <si>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</si>
  <si>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</si>
  <si>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</si>
  <si>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</si>
  <si>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</si>
  <si>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</si>
  <si>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</si>
  <si>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</si>
  <si>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</si>
  <si>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</si>
  <si>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</si>
  <si>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</si>
  <si>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</si>
  <si>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</si>
  <si>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</si>
  <si>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</si>
  <si>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</si>
  <si>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</si>
  <si>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</si>
  <si>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</si>
  <si>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</si>
  <si>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</si>
  <si>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</si>
  <si>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</si>
  <si>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</si>
  <si>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</si>
  <si>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</si>
  <si>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</si>
  <si>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</si>
  <si>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</si>
  <si>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</si>
  <si>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</si>
  <si>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</si>
  <si>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</si>
  <si>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</si>
  <si>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</si>
  <si>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</si>
  <si>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</si>
  <si>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</si>
  <si>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</si>
  <si>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</si>
  <si>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</si>
  <si>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</si>
  <si>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</si>
  <si>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</si>
  <si>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</si>
  <si>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</si>
  <si>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</si>
  <si>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</si>
  <si>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</si>
  <si>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</si>
  <si>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</si>
  <si>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</si>
  <si>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</si>
  <si>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</si>
  <si>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</si>
  <si>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</si>
  <si>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</si>
  <si>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</si>
  <si>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</si>
  <si>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</si>
  <si>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</si>
  <si>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</si>
  <si>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</si>
  <si>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</si>
  <si>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</si>
  <si>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</si>
  <si>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</si>
  <si>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</si>
  <si>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</si>
  <si>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</si>
  <si>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</si>
  <si>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</si>
  <si>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</si>
  <si>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</si>
  <si>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</si>
  <si>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</si>
  <si>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</si>
  <si>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</si>
  <si>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</si>
  <si>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</si>
  <si>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</si>
  <si>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</si>
  <si>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</si>
  <si>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</si>
  <si>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</si>
  <si>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</si>
  <si>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</si>
  <si>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</si>
  <si>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</si>
  <si>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</si>
  <si>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</si>
  <si>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</si>
  <si>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</si>
  <si>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</si>
  <si>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</si>
  <si>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</si>
  <si>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</si>
  <si>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</si>
  <si>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</si>
  <si>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</si>
  <si>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</si>
  <si>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</si>
  <si>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</si>
  <si>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</si>
  <si>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</si>
  <si>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</si>
  <si>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</si>
  <si>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</si>
  <si>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</si>
  <si>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</si>
  <si>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</si>
  <si>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</si>
  <si>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</si>
  <si>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</si>
  <si>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</si>
  <si>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</si>
  <si>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</si>
  <si>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</si>
  <si>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</si>
  <si>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</si>
  <si>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</si>
  <si>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</si>
  <si>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</si>
  <si>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</si>
  <si>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</si>
  <si>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</si>
  <si>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</si>
  <si>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</si>
  <si>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</si>
  <si>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</si>
  <si>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</si>
  <si>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</si>
  <si>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</si>
  <si>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</si>
  <si>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</si>
  <si>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</si>
  <si>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</si>
  <si>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</si>
  <si>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</si>
  <si>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</si>
  <si>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</si>
  <si>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</si>
  <si>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</si>
  <si>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</si>
  <si>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</si>
  <si>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</si>
  <si>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</si>
  <si>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</si>
  <si>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</si>
  <si>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</si>
  <si>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</si>
  <si>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</si>
  <si>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</si>
  <si>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</si>
  <si>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</si>
  <si>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</si>
  <si>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</si>
  <si>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</si>
  <si>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</si>
  <si>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</si>
  <si>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</si>
  <si>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</si>
  <si>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</si>
  <si>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</si>
  <si>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</si>
  <si>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</si>
  <si>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</si>
  <si>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</si>
  <si>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</si>
  <si>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</si>
  <si>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</si>
  <si>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</si>
  <si>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</si>
  <si>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</si>
  <si>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</si>
  <si>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</si>
  <si>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</si>
  <si>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</si>
  <si>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</si>
  <si>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</si>
  <si>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</si>
  <si>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</si>
  <si>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</si>
  <si>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</si>
  <si>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</si>
  <si>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</si>
  <si>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</si>
  <si>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</si>
  <si>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</si>
  <si>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</si>
  <si>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</si>
  <si>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</si>
  <si>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</si>
  <si>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</si>
  <si>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</si>
  <si>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</si>
  <si>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</si>
  <si>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</si>
  <si>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</si>
  <si>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</si>
  <si>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</si>
  <si>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</si>
  <si>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</si>
  <si>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</si>
  <si>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</si>
  <si>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</si>
  <si>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</si>
  <si>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</si>
  <si>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</si>
  <si>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</si>
  <si>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</si>
  <si>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</si>
  <si>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</si>
  <si>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</si>
  <si>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</si>
  <si>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</si>
  <si>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</si>
  <si>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</si>
  <si>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</si>
  <si>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</si>
  <si>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</si>
  <si>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</si>
  <si>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</si>
  <si>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</si>
  <si>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</si>
  <si>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</si>
  <si>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</si>
  <si>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</si>
  <si>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</si>
  <si>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</si>
  <si>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</si>
  <si>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</si>
  <si>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</si>
  <si>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</si>
  <si>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</si>
  <si>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</si>
  <si>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</si>
  <si>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</si>
  <si>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</si>
  <si>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</si>
  <si>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</si>
  <si>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</si>
  <si>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</si>
  <si>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</si>
  <si>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</si>
  <si>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</si>
  <si>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</si>
  <si>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</si>
  <si>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</si>
  <si>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</si>
  <si>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</si>
  <si>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</si>
  <si>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</si>
  <si>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</si>
  <si>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</si>
  <si>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</si>
  <si>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</si>
  <si>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</si>
  <si>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</si>
  <si>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</si>
  <si>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</si>
  <si>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</si>
  <si>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</si>
  <si>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</si>
  <si>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</si>
  <si>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</si>
  <si>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</si>
  <si>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</si>
  <si>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</si>
  <si>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</si>
  <si>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</si>
  <si>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</si>
  <si>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</si>
  <si>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</si>
  <si>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</si>
  <si>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</si>
  <si>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</si>
  <si>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</si>
  <si>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</si>
  <si>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</si>
  <si>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</si>
  <si>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</si>
  <si>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</si>
  <si>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</si>
  <si>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</si>
  <si>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</si>
  <si>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</si>
  <si>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</si>
  <si>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</si>
  <si>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</si>
  <si>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</si>
  <si>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</si>
  <si>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</si>
  <si>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</si>
  <si>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</si>
  <si>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</si>
  <si>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</si>
  <si>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</si>
  <si>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</si>
  <si>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</si>
  <si>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</si>
  <si>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</si>
  <si>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</si>
  <si>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</si>
  <si>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</si>
  <si>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</si>
  <si>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</si>
  <si>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</si>
  <si>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</si>
  <si>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</si>
  <si>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</si>
  <si>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</si>
  <si>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</si>
  <si>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</si>
  <si>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</si>
  <si>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</si>
  <si>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</si>
  <si>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</si>
  <si>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</si>
  <si>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</si>
  <si>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</si>
  <si>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</si>
  <si>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</si>
  <si>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</si>
  <si>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</si>
  <si>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</si>
  <si>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</si>
  <si>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</si>
  <si>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</si>
  <si>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</si>
  <si>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</si>
  <si>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</si>
  <si>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</si>
  <si>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</si>
  <si>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</si>
  <si>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</si>
  <si>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</si>
  <si>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</si>
  <si>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</si>
  <si>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</si>
  <si>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</si>
  <si>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</si>
  <si>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</si>
  <si>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</si>
  <si>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</si>
  <si>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</si>
  <si>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</si>
  <si>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</si>
  <si>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</si>
  <si>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</si>
  <si>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</si>
  <si>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</si>
  <si>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</si>
  <si>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</si>
  <si>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</si>
  <si>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</si>
  <si>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</si>
  <si>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</si>
  <si>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</si>
  <si>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</si>
  <si>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</si>
  <si>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</si>
  <si>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</si>
  <si>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</si>
  <si>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</si>
  <si>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</si>
  <si>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</si>
  <si>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</si>
  <si>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</si>
  <si>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</si>
  <si>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</si>
  <si>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</si>
  <si>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</si>
  <si>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</si>
  <si>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</si>
  <si>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</si>
  <si>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</si>
  <si>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</si>
  <si>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</si>
  <si>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</si>
  <si>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</si>
  <si>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</si>
  <si>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</si>
  <si>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</si>
  <si>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</si>
  <si>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</si>
  <si>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</si>
  <si>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</si>
  <si>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</si>
  <si>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</si>
  <si>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</si>
  <si>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</si>
  <si>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</si>
  <si>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</si>
  <si>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</si>
  <si>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</si>
  <si>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</si>
  <si>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</si>
  <si>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</si>
  <si>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</si>
  <si>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</si>
  <si>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</si>
  <si>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</si>
  <si>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</si>
  <si>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</si>
  <si>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</si>
  <si>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</si>
  <si>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</si>
  <si>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</si>
  <si>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</si>
  <si>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</si>
  <si>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</si>
  <si>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</si>
  <si>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</si>
  <si>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</si>
  <si>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</si>
  <si>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</si>
  <si>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</si>
  <si>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</si>
  <si>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</si>
  <si>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</si>
  <si>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</si>
  <si>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</si>
  <si>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</si>
  <si>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</si>
  <si>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</si>
  <si>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</si>
  <si>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</si>
  <si>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</si>
  <si>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</si>
  <si>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</si>
  <si>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</si>
  <si>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</si>
  <si>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</si>
  <si>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</si>
  <si>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</si>
  <si>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</si>
  <si>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</si>
  <si>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</si>
  <si>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</si>
  <si>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</si>
  <si>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</si>
  <si>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</si>
  <si>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</si>
  <si>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</si>
  <si>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</si>
  <si>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</si>
  <si>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</si>
  <si>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</si>
  <si>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</si>
  <si>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</si>
  <si>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</si>
  <si>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</si>
  <si>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</si>
  <si>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</si>
  <si>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</si>
  <si>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</si>
  <si>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</si>
  <si>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</si>
  <si>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</si>
  <si>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</si>
  <si>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</si>
  <si>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</si>
  <si>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</si>
  <si>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</si>
  <si>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</si>
  <si>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</si>
  <si>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</si>
  <si>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</si>
  <si>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</si>
  <si>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</si>
  <si>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</si>
  <si>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</si>
  <si>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</si>
  <si>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</si>
  <si>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</si>
  <si>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</si>
  <si>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</si>
  <si>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</si>
  <si>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</si>
  <si>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</si>
  <si>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</si>
  <si>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</si>
  <si>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</si>
  <si>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</si>
  <si>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</si>
  <si>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</si>
  <si>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</si>
  <si>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</si>
  <si>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</si>
  <si>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</si>
  <si>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</si>
  <si>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</si>
  <si>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</si>
  <si>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</si>
  <si>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</si>
  <si>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</si>
  <si>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</si>
  <si>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</si>
  <si>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</si>
  <si>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</si>
  <si>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</si>
  <si>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</si>
  <si>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</si>
  <si>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</si>
  <si>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</si>
  <si>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</si>
  <si>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</si>
  <si>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</si>
  <si>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</si>
  <si>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</si>
  <si>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</si>
  <si>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</si>
  <si>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</si>
  <si>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</si>
  <si>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</si>
  <si>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</si>
  <si>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</si>
  <si>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</si>
  <si>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</si>
  <si>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</si>
  <si>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</si>
  <si>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</si>
  <si>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</si>
  <si>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</si>
  <si>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</si>
  <si>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</si>
  <si>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</si>
  <si>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</si>
  <si>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</si>
  <si>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</si>
  <si>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</si>
  <si>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</si>
  <si>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</si>
  <si>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</si>
  <si>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</si>
  <si>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</si>
  <si>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</si>
  <si>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</si>
  <si>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</si>
  <si>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</si>
  <si>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</si>
  <si>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</si>
  <si>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</si>
  <si>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</si>
  <si>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</si>
  <si>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</si>
  <si>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</si>
  <si>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</si>
  <si>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</si>
  <si>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</si>
  <si>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</si>
  <si>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</si>
  <si>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</si>
  <si>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</si>
  <si>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</si>
  <si>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</si>
  <si>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</si>
  <si>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</si>
  <si>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</si>
  <si>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</si>
  <si>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</si>
  <si>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</si>
  <si>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</si>
  <si>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</si>
  <si>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</si>
  <si>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</si>
  <si>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</si>
  <si>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</si>
  <si>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</si>
  <si>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</si>
  <si>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</si>
  <si>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</si>
  <si>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</si>
  <si>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</si>
  <si>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</si>
  <si>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</si>
  <si>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</si>
  <si>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</si>
  <si>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</si>
  <si>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</si>
  <si>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</si>
  <si>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</si>
  <si>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</si>
  <si>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</si>
  <si>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</si>
  <si>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</si>
  <si>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</si>
  <si>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</si>
  <si>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</si>
  <si>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</si>
  <si>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</si>
  <si>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</si>
  <si>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</si>
  <si>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</si>
  <si>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</si>
  <si>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</si>
  <si>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</si>
  <si>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</si>
  <si>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</si>
  <si>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</si>
  <si>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</si>
  <si>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</si>
  <si>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</si>
  <si>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</si>
  <si>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</si>
  <si>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</si>
  <si>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</si>
  <si>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</si>
  <si>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</si>
  <si>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</si>
  <si>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</si>
  <si>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</si>
  <si>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</si>
  <si>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</si>
  <si>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</si>
  <si>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</si>
  <si>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</si>
  <si>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</si>
  <si>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</si>
  <si>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</si>
  <si>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</si>
  <si>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</si>
  <si>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</si>
  <si>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</si>
  <si>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</si>
  <si>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</si>
  <si>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</si>
  <si>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</si>
  <si>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</si>
  <si>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</si>
  <si>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</si>
  <si>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</si>
  <si>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</si>
  <si>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</si>
  <si>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</si>
  <si>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</si>
  <si>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</si>
  <si>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</si>
  <si>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</si>
  <si>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</si>
  <si>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</si>
  <si>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</si>
  <si>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</si>
  <si>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</si>
  <si>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</si>
  <si>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</si>
  <si>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</si>
  <si>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</si>
  <si>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</si>
  <si>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</si>
  <si>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</si>
  <si>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</si>
  <si>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</si>
  <si>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</si>
  <si>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</si>
  <si>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</si>
  <si>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</si>
  <si>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</si>
  <si>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</si>
  <si>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</si>
  <si>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</si>
  <si>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</si>
  <si>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</si>
  <si>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</si>
  <si>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</si>
  <si>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</si>
  <si>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</si>
  <si>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</si>
  <si>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</si>
  <si>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</si>
  <si>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</si>
  <si>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</si>
  <si>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</si>
  <si>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</si>
  <si>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</si>
  <si>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</si>
  <si>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</si>
  <si>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</si>
  <si>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</si>
  <si>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</si>
  <si>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</si>
  <si>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</si>
  <si>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</si>
  <si>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</si>
  <si>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</si>
  <si>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</si>
  <si>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</si>
  <si>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</si>
  <si>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</si>
  <si>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</si>
  <si>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</si>
  <si>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</si>
  <si>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</si>
  <si>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</si>
  <si>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</si>
  <si>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</si>
  <si>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</si>
  <si>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</si>
  <si>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</si>
  <si>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</si>
  <si>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</si>
  <si>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</si>
  <si>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</si>
  <si>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</si>
  <si>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</si>
  <si>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</si>
  <si>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</si>
  <si>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</si>
  <si>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</si>
  <si>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</si>
  <si>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</si>
  <si>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</si>
  <si>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</si>
  <si>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</si>
  <si>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</si>
  <si>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</si>
  <si>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</si>
  <si>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</si>
  <si>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</si>
  <si>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</si>
  <si>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</si>
  <si>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</si>
  <si>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</si>
  <si>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</si>
  <si>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</si>
  <si>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</si>
  <si>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</si>
  <si>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</si>
  <si>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</si>
  <si>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</si>
  <si>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</si>
  <si>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</si>
  <si>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</si>
  <si>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</si>
  <si>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</si>
  <si>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</si>
  <si>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</si>
  <si>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</si>
  <si>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</si>
  <si>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</si>
  <si>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</si>
  <si>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</si>
  <si>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</si>
  <si>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</si>
  <si>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</si>
  <si>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</si>
  <si>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</si>
  <si>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</si>
  <si>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</si>
  <si>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</si>
  <si>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</si>
  <si>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</si>
  <si>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</si>
  <si>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</si>
  <si>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</si>
  <si>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</si>
  <si>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</si>
  <si>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</si>
  <si>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</si>
  <si>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</si>
  <si>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</si>
  <si>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</si>
  <si>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</si>
  <si>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</si>
  <si>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</si>
  <si>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</si>
  <si>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</si>
  <si>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</si>
  <si>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</si>
  <si>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</si>
  <si>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</si>
  <si>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</si>
  <si>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</si>
  <si>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</si>
  <si>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</si>
  <si>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</si>
  <si>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</si>
  <si>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</si>
  <si>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</si>
  <si>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</si>
  <si>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</si>
  <si>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</si>
  <si>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</si>
  <si>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</si>
  <si>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</si>
  <si>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</si>
  <si>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</si>
  <si>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</si>
  <si>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</si>
  <si>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</si>
  <si>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</si>
  <si>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</si>
  <si>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</si>
  <si>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</si>
  <si>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</si>
  <si>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</si>
  <si>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</si>
  <si>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</si>
  <si>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</si>
  <si>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</si>
  <si>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</si>
  <si>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</si>
  <si>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</si>
  <si>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</si>
  <si>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</si>
  <si>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</si>
  <si>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</si>
  <si>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</si>
  <si>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</si>
  <si>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</si>
  <si>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</si>
  <si>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</si>
  <si>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</si>
  <si>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</si>
  <si>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</si>
  <si>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</si>
  <si>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</si>
  <si>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</si>
  <si>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</si>
  <si>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</si>
  <si>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</si>
  <si>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</si>
  <si>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</si>
  <si>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</si>
  <si>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</si>
  <si>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</si>
  <si>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</si>
  <si>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</si>
  <si>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</si>
  <si>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</si>
  <si>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</si>
  <si>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</si>
  <si>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</si>
  <si>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</si>
  <si>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</si>
  <si>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</si>
  <si>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</si>
  <si>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</si>
  <si>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</si>
  <si>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</si>
  <si>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</si>
  <si>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</si>
  <si>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</si>
  <si>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</si>
  <si>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</si>
  <si>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</si>
  <si>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</si>
  <si>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</si>
  <si>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</si>
  <si>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</si>
  <si>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</si>
  <si>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</si>
  <si>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</si>
  <si>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</si>
  <si>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</si>
  <si>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</si>
  <si>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</si>
  <si>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</si>
  <si>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</si>
  <si>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</si>
  <si>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</si>
  <si>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</si>
  <si>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</si>
  <si>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</si>
  <si>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</si>
  <si>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</si>
  <si>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</si>
  <si>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</si>
  <si>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</si>
  <si>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</si>
  <si>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</si>
  <si>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</si>
  <si>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</si>
  <si>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</si>
  <si>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</si>
  <si>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</si>
  <si>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</si>
  <si>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</si>
  <si>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</si>
  <si>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</si>
  <si>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</si>
  <si>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</si>
  <si>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</si>
  <si>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</si>
  <si>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</si>
  <si>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</si>
  <si>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</si>
  <si>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</si>
  <si>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</si>
  <si>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</si>
  <si>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</si>
  <si>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</si>
  <si>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</si>
  <si>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</si>
  <si>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</si>
  <si>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</si>
  <si>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</si>
  <si>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</si>
  <si>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</si>
  <si>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</si>
  <si>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</si>
  <si>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</si>
  <si>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</si>
  <si>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</si>
  <si>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</si>
  <si>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</si>
  <si>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</si>
  <si>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</si>
  <si>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</si>
  <si>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</si>
  <si>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</si>
  <si>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</si>
  <si>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</si>
  <si>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</si>
  <si>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</si>
  <si>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</si>
  <si>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</si>
  <si>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</si>
  <si>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</si>
  <si>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</si>
  <si>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</si>
  <si>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</si>
  <si>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</si>
  <si>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</si>
  <si>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</si>
  <si>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</si>
  <si>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</si>
  <si>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</si>
  <si>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</si>
  <si>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</si>
  <si>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</si>
  <si>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</si>
  <si>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</si>
  <si>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</si>
  <si>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</si>
  <si>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</si>
  <si>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</si>
  <si>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</si>
  <si>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</si>
  <si>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</si>
  <si>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</si>
  <si>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</si>
  <si>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</si>
  <si>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</si>
  <si>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</si>
  <si>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</si>
  <si>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</si>
  <si>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</si>
  <si>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</si>
  <si>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</si>
  <si>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</si>
  <si>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</si>
  <si>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</si>
  <si>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</si>
  <si>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</si>
  <si>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</si>
  <si>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</si>
  <si>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</si>
  <si>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</si>
  <si>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</si>
  <si>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</si>
  <si>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</si>
  <si>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</si>
  <si>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</si>
  <si>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</si>
  <si>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</si>
  <si>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</si>
  <si>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</si>
  <si>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</si>
  <si>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</si>
  <si>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</si>
  <si>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</si>
  <si>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</si>
  <si>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</si>
  <si>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</si>
  <si>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</si>
  <si>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</si>
  <si>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</si>
  <si>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</si>
  <si>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</si>
  <si>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</si>
  <si>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</si>
  <si>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</si>
  <si>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</si>
  <si>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</si>
  <si>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</si>
  <si>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</si>
  <si>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</si>
  <si>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</si>
  <si>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</si>
  <si>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</si>
  <si>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</si>
  <si>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</si>
  <si>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</si>
  <si>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</si>
  <si>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</si>
  <si>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</si>
  <si>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</si>
  <si>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</si>
  <si>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</si>
  <si>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</si>
  <si>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</si>
  <si>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</si>
  <si>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</si>
  <si>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</si>
  <si>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</si>
  <si>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</si>
  <si>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</si>
  <si>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</si>
  <si>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</si>
  <si>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</si>
  <si>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</si>
  <si>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</si>
  <si>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</si>
  <si>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</si>
  <si>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</si>
  <si>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</si>
  <si>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</si>
  <si>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</si>
  <si>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</si>
  <si>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</si>
  <si>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</si>
  <si>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</si>
  <si>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</si>
  <si>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</si>
  <si>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</si>
  <si>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</si>
  <si>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</si>
  <si>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</si>
  <si>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</si>
  <si>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</si>
  <si>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</si>
  <si>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</si>
  <si>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</si>
  <si>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</si>
  <si>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</si>
  <si>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</si>
  <si>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</si>
  <si>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</si>
  <si>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</si>
  <si>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</si>
  <si>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</si>
  <si>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</si>
  <si>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</si>
  <si>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</si>
  <si>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</si>
  <si>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</si>
  <si>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</si>
  <si>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</si>
  <si>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</si>
  <si>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</si>
  <si>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</si>
  <si>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</si>
  <si>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</si>
  <si>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</si>
  <si>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</si>
  <si>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</si>
  <si>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</si>
  <si>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</si>
  <si>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</si>
  <si>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</si>
  <si>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</si>
  <si>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</si>
  <si>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</si>
  <si>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</si>
  <si>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</si>
  <si>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</si>
  <si>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</si>
  <si>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</si>
  <si>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</si>
  <si>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</si>
  <si>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</si>
  <si>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</si>
  <si>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</si>
  <si>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</si>
  <si>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</si>
  <si>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</si>
  <si>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</si>
  <si>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</si>
  <si>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</si>
  <si>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</si>
  <si>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</si>
  <si>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</si>
  <si>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</si>
  <si>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</si>
  <si>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</si>
  <si>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</si>
  <si>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</si>
  <si>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</si>
  <si>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</si>
  <si>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</si>
  <si>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</si>
  <si>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</si>
  <si>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</si>
  <si>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</si>
  <si>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</si>
  <si>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</si>
  <si>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</si>
  <si>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</si>
  <si>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</si>
  <si>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</si>
  <si>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</si>
  <si>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</si>
  <si>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</si>
  <si>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</si>
  <si>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</si>
  <si>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</si>
  <si>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</si>
  <si>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</si>
  <si>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</si>
  <si>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</si>
  <si>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</si>
  <si>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</si>
  <si>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</si>
  <si>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</si>
  <si>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</si>
  <si>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</si>
  <si>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</si>
  <si>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</si>
  <si>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</si>
  <si>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</si>
  <si>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</si>
  <si>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</si>
  <si>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</si>
  <si>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</si>
  <si>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</si>
  <si>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</si>
  <si>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</si>
  <si>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</si>
  <si>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</si>
  <si>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</si>
  <si>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</si>
  <si>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</si>
  <si>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</si>
  <si>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</si>
  <si>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</si>
  <si>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</si>
  <si>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</si>
  <si>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</si>
  <si>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</si>
  <si>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</si>
  <si>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</si>
  <si>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</si>
  <si>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</si>
  <si>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</si>
  <si>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</si>
  <si>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</si>
  <si>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</si>
  <si>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</si>
  <si>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</si>
  <si>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</si>
  <si>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</si>
  <si>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</si>
  <si>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</si>
  <si>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</si>
  <si>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</si>
  <si>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</si>
  <si>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</si>
  <si>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</si>
  <si>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</si>
  <si>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</si>
  <si>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</si>
  <si>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</si>
  <si>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</si>
  <si>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</si>
  <si>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</si>
  <si>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</si>
  <si>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</si>
  <si>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</si>
  <si>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</si>
  <si>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</si>
  <si>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</si>
  <si>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</si>
  <si>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</si>
  <si>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</si>
  <si>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</si>
  <si>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</si>
  <si>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</si>
  <si>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</si>
  <si>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</si>
  <si>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</si>
  <si>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</si>
  <si>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</si>
  <si>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</si>
  <si>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</si>
  <si>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</si>
  <si>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</si>
  <si>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</si>
  <si>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</si>
  <si>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</si>
  <si>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</si>
  <si>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</si>
  <si>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</si>
  <si>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</si>
  <si>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</si>
  <si>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</si>
  <si>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</si>
  <si>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</si>
  <si>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</si>
  <si>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</si>
  <si>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</si>
  <si>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</si>
  <si>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</si>
  <si>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</si>
  <si>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</si>
  <si>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</si>
  <si>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</si>
  <si>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</si>
  <si>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</si>
  <si>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</si>
  <si>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</si>
  <si>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</si>
  <si>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</si>
  <si>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</si>
  <si>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</si>
  <si>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</si>
  <si>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</si>
  <si>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</si>
  <si>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</si>
  <si>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</si>
  <si>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</si>
  <si>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</si>
  <si>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</si>
  <si>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</si>
  <si>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</si>
  <si>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</si>
  <si>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</si>
  <si>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</si>
  <si>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</si>
  <si>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</si>
  <si>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</si>
  <si>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</si>
  <si>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</si>
  <si>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</si>
  <si>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</si>
  <si>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</si>
  <si>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</si>
  <si>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</si>
  <si>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</si>
  <si>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</si>
  <si>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</si>
  <si>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</si>
  <si>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</si>
  <si>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</si>
  <si>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</si>
  <si>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</si>
  <si>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</si>
  <si>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</si>
  <si>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</si>
  <si>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</si>
  <si>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</si>
  <si>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</si>
  <si>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</si>
  <si>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</si>
  <si>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</si>
  <si>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</si>
  <si>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</si>
  <si>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</si>
  <si>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</si>
  <si>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</si>
  <si>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</si>
  <si>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</si>
  <si>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</si>
  <si>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</si>
  <si>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</si>
  <si>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</si>
  <si>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</si>
  <si>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</si>
  <si>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</si>
  <si>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</si>
  <si>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</si>
  <si>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</si>
  <si>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</si>
  <si>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</si>
  <si>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</si>
  <si>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</si>
  <si>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</si>
  <si>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</si>
  <si>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</si>
  <si>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</si>
  <si>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</si>
  <si>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</si>
  <si>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</si>
  <si>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</si>
  <si>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</si>
  <si>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</si>
  <si>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</si>
  <si>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</si>
  <si>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</si>
  <si>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</si>
  <si>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</si>
  <si>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</si>
  <si>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</si>
  <si>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</si>
  <si>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</si>
  <si>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</si>
  <si>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</si>
  <si>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</si>
  <si>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</si>
  <si>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</si>
  <si>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</si>
  <si>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</si>
  <si>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</si>
  <si>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</si>
  <si>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</si>
  <si>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</si>
  <si>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</si>
  <si>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</si>
  <si>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</si>
  <si>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</si>
  <si>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</si>
  <si>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</si>
  <si>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</si>
  <si>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</si>
  <si>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</si>
  <si>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</si>
  <si>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</si>
  <si>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</si>
  <si>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</si>
  <si>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</si>
  <si>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</si>
  <si>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</si>
  <si>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</si>
  <si>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</si>
  <si>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</si>
  <si>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</si>
  <si>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</si>
  <si>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</si>
  <si>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</si>
  <si>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</si>
  <si>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</si>
  <si>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</si>
  <si>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</si>
  <si>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</si>
  <si>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</si>
  <si>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</si>
  <si>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</si>
  <si>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</si>
  <si>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</si>
  <si>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</si>
  <si>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</si>
  <si>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</si>
  <si>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</si>
  <si>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</si>
  <si>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</si>
  <si>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</si>
  <si>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</si>
  <si>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</si>
  <si>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</si>
  <si>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</si>
  <si>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</si>
  <si>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</si>
  <si>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</si>
  <si>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</si>
  <si>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</si>
  <si>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</si>
  <si>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</si>
  <si>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</si>
  <si>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</si>
  <si>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</si>
  <si>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</si>
  <si>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</si>
  <si>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</si>
  <si>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</si>
  <si>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</si>
  <si>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</si>
  <si>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</si>
  <si>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</si>
  <si>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</si>
  <si>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</si>
  <si>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</si>
  <si>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</si>
  <si>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</si>
  <si>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</si>
  <si>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</si>
  <si>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</si>
  <si>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</si>
  <si>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</si>
  <si>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</si>
  <si>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</si>
  <si>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</si>
  <si>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</si>
  <si>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</si>
  <si>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</si>
  <si>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</si>
  <si>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</si>
  <si>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</si>
  <si>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</si>
  <si>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</si>
  <si>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</si>
  <si>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</si>
  <si>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</si>
  <si>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</si>
  <si>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</si>
  <si>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</si>
  <si>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</si>
  <si>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</si>
  <si>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</si>
  <si>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</si>
  <si>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</si>
  <si>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</si>
  <si>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</si>
  <si>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</si>
  <si>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</si>
  <si>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</si>
  <si>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</si>
  <si>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</si>
  <si>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</si>
  <si>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</si>
  <si>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</si>
  <si>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</si>
  <si>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</si>
  <si>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</si>
  <si>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</si>
  <si>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</si>
  <si>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</si>
  <si>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</si>
  <si>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</si>
  <si>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</si>
  <si>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</si>
  <si>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</si>
  <si>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</si>
  <si>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</si>
  <si>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</si>
  <si>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</si>
  <si>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</si>
  <si>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</si>
  <si>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</si>
  <si>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</si>
  <si>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</si>
  <si>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</si>
  <si>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</si>
  <si>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</si>
  <si>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</si>
  <si>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</si>
  <si>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</si>
  <si>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</si>
  <si>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</si>
  <si>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</si>
  <si>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</si>
  <si>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</si>
  <si>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</si>
  <si>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</si>
  <si>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</si>
  <si>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</si>
  <si>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</si>
  <si>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</si>
  <si>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</si>
  <si>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</si>
  <si>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</si>
  <si>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</si>
  <si>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</si>
  <si>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</si>
  <si>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</si>
  <si>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</si>
  <si>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</si>
  <si>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</si>
  <si>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</si>
  <si>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</si>
  <si>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</si>
  <si>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</si>
  <si>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</si>
  <si>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</si>
  <si>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</si>
  <si>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</si>
  <si>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</si>
  <si>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</si>
  <si>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</si>
  <si>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</si>
  <si>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</si>
  <si>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</si>
  <si>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</si>
  <si>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</si>
  <si>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</si>
  <si>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</si>
  <si>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</si>
  <si>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</si>
  <si>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</si>
  <si>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</si>
  <si>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</si>
  <si>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</si>
  <si>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</si>
  <si>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</si>
  <si>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</si>
  <si>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</si>
  <si>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</si>
  <si>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</si>
  <si>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</si>
  <si>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</si>
  <si>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</si>
  <si>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</si>
  <si>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</si>
  <si>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</si>
  <si>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</si>
  <si>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</si>
  <si>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</si>
  <si>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</si>
  <si>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</si>
  <si>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</si>
  <si>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</si>
  <si>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</si>
  <si>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</si>
  <si>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</si>
  <si>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</si>
  <si>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</si>
  <si>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</si>
  <si>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</si>
  <si>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</si>
  <si>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</si>
  <si>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</si>
  <si>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</si>
  <si>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</si>
  <si>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</si>
  <si>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</si>
  <si>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</si>
  <si>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</si>
  <si>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</si>
  <si>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</si>
  <si>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</si>
  <si>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</si>
  <si>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</si>
  <si>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</si>
  <si>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</si>
  <si>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</si>
  <si>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</si>
  <si>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</si>
  <si>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</si>
  <si>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</si>
  <si>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</si>
  <si>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</si>
  <si>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</si>
  <si>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</si>
  <si>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</si>
  <si>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</si>
  <si>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</si>
  <si>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</si>
  <si>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</si>
  <si>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</si>
  <si>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</si>
  <si>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</si>
  <si>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</si>
  <si>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</si>
  <si>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</si>
  <si>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</si>
  <si>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</si>
  <si>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</si>
  <si>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</si>
  <si>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</si>
  <si>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</si>
  <si>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</si>
  <si>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</si>
  <si>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</si>
  <si>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</si>
  <si>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</si>
  <si>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</si>
  <si>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</si>
  <si>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</si>
  <si>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</si>
  <si>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</si>
  <si>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</si>
  <si>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</si>
  <si>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</si>
  <si>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</si>
  <si>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</si>
  <si>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</si>
  <si>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</si>
  <si>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</si>
  <si>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</si>
  <si>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</si>
  <si>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</si>
  <si>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</si>
  <si>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</si>
  <si>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</si>
  <si>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</si>
  <si>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</si>
  <si>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</si>
  <si>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</si>
  <si>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</si>
  <si>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</si>
  <si>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</si>
  <si>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</si>
  <si>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</si>
  <si>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</si>
  <si>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</si>
  <si>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</si>
  <si>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</si>
  <si>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</si>
  <si>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</si>
  <si>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</si>
  <si>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</si>
  <si>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</si>
  <si>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</si>
  <si>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</si>
  <si>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</si>
  <si>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</si>
  <si>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</si>
  <si>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</si>
  <si>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</si>
  <si>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</si>
  <si>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</si>
  <si>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</si>
  <si>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</si>
  <si>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</si>
  <si>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</si>
  <si>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</si>
  <si>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</si>
  <si>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</si>
  <si>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</si>
  <si>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</si>
  <si>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</si>
  <si>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</si>
  <si>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</si>
  <si>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</si>
  <si>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</si>
  <si>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</si>
  <si>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</si>
  <si>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</si>
  <si>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</si>
  <si>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</si>
  <si>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</si>
  <si>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</si>
  <si>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</si>
  <si>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</si>
  <si>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</si>
  <si>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</si>
  <si>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</si>
  <si>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</si>
  <si>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</si>
  <si>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</si>
  <si>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</si>
  <si>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</si>
  <si>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</si>
  <si>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</si>
  <si>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</si>
  <si>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</si>
  <si>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</si>
  <si>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</si>
  <si>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</si>
  <si>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</si>
  <si>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</si>
  <si>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</si>
  <si>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</si>
  <si>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</si>
  <si>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</si>
  <si>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</si>
  <si>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</si>
  <si>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</si>
  <si>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</si>
  <si>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</si>
  <si>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</si>
  <si>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</si>
  <si>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</si>
  <si>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</si>
  <si>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</si>
  <si>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</si>
  <si>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</si>
  <si>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</si>
  <si>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</si>
  <si>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</si>
  <si>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</si>
  <si>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</si>
  <si>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</si>
  <si>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</si>
  <si>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</si>
  <si>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</si>
  <si>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</si>
  <si>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</si>
  <si>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</si>
  <si>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</si>
  <si>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</si>
  <si>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</si>
  <si>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</si>
  <si>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</si>
  <si>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</si>
  <si>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</si>
  <si>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</si>
  <si>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</si>
  <si>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</si>
  <si>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</si>
  <si>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</si>
  <si>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</si>
  <si>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</si>
  <si>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</si>
  <si>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</si>
  <si>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</si>
  <si>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</si>
  <si>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</si>
  <si>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</si>
  <si>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</si>
  <si>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</si>
  <si>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</si>
  <si>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</si>
  <si>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</si>
  <si>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</si>
  <si>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</si>
  <si>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</si>
  <si>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</si>
  <si>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</si>
  <si>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</si>
  <si>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</si>
  <si>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</si>
  <si>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</si>
  <si>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</si>
  <si>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</si>
  <si>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</si>
  <si>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</si>
  <si>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</si>
  <si>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</si>
  <si>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</si>
  <si>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</si>
  <si>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</si>
  <si>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</si>
  <si>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</si>
  <si>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</si>
  <si>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</si>
  <si>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</si>
  <si>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</si>
  <si>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</si>
  <si>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</si>
  <si>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</si>
  <si>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</si>
  <si>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</si>
  <si>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</si>
  <si>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</si>
  <si>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</si>
  <si>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</si>
  <si>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</si>
  <si>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</si>
  <si>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</si>
  <si>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</si>
  <si>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</si>
  <si>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</si>
  <si>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</si>
  <si>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</si>
  <si>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</si>
  <si>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</si>
  <si>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</si>
  <si>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</si>
  <si>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</si>
  <si>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</si>
  <si>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</si>
  <si>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</si>
  <si>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</si>
  <si>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</si>
  <si>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</si>
  <si>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</si>
  <si>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</si>
  <si>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</si>
  <si>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</si>
  <si>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</si>
  <si>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</si>
  <si>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</si>
  <si>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</si>
  <si>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</si>
  <si>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</si>
  <si>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</si>
  <si>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</si>
  <si>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</si>
  <si>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</si>
  <si>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</si>
  <si>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</si>
  <si>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</si>
  <si>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</si>
  <si>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</si>
  <si>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</si>
  <si>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</si>
  <si>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</si>
  <si>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</si>
  <si>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</si>
  <si>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</si>
  <si>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</si>
  <si>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</si>
  <si>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</si>
  <si>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</si>
  <si>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</si>
  <si>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</si>
  <si>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</si>
  <si>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</si>
  <si>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</si>
  <si>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</si>
  <si>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</si>
  <si>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</si>
  <si>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</si>
  <si>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</si>
  <si>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</si>
  <si>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</si>
  <si>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</si>
  <si>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</si>
  <si>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</si>
  <si>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</si>
  <si>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</si>
  <si>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</si>
  <si>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</si>
  <si>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</si>
  <si>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</si>
  <si>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</si>
  <si>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</si>
  <si>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</si>
  <si>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</si>
  <si>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</si>
  <si>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</si>
  <si>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</si>
  <si>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</si>
  <si>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</si>
  <si>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</si>
  <si>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</si>
  <si>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</si>
  <si>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</si>
  <si>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</si>
  <si>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</si>
  <si>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</si>
  <si>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</si>
  <si>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</si>
  <si>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</si>
  <si>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</si>
  <si>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</si>
  <si>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</si>
  <si>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</si>
  <si>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</si>
  <si>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</si>
  <si>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</si>
  <si>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</si>
  <si>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</si>
  <si>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</si>
  <si>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</si>
  <si>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</si>
  <si>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</si>
  <si>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</si>
  <si>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</si>
  <si>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</si>
  <si>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</si>
  <si>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</si>
  <si>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</si>
  <si>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</si>
  <si>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</si>
  <si>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</si>
  <si>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</si>
  <si>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</si>
  <si>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</si>
  <si>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</si>
  <si>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</si>
  <si>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</si>
  <si>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</si>
  <si>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</si>
  <si>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</si>
  <si>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</si>
  <si>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</si>
  <si>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</si>
  <si>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</si>
  <si>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</si>
  <si>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</si>
  <si>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</si>
  <si>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</si>
  <si>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</si>
  <si>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</si>
  <si>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</si>
  <si>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</si>
  <si>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</si>
  <si>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</si>
  <si>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</si>
  <si>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</si>
  <si>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</si>
  <si>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</si>
  <si>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</si>
  <si>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</si>
  <si>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</si>
  <si>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</si>
  <si>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</si>
  <si>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</si>
  <si>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</si>
  <si>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</si>
  <si>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</si>
  <si>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</si>
  <si>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</si>
  <si>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</si>
  <si>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</si>
  <si>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</si>
  <si>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</si>
  <si>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</si>
  <si>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</si>
  <si>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</si>
  <si>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</si>
  <si>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</si>
  <si>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</si>
  <si>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</si>
  <si>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</si>
  <si>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</si>
  <si>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</si>
  <si>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</si>
  <si>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</si>
  <si>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</si>
  <si>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</si>
  <si>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</si>
  <si>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</si>
  <si>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</si>
  <si>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</si>
  <si>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</si>
  <si>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</si>
  <si>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</si>
  <si>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</si>
  <si>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</si>
  <si>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</si>
  <si>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</si>
  <si>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</si>
  <si>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</si>
  <si>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</si>
  <si>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</si>
  <si>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</si>
  <si>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</si>
  <si>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</si>
  <si>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</si>
  <si>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</si>
  <si>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</si>
  <si>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</si>
  <si>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</si>
  <si>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</si>
  <si>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</si>
  <si>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</si>
  <si>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</si>
  <si>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</si>
  <si>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</si>
  <si>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</si>
  <si>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</si>
  <si>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</si>
  <si>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</si>
  <si>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</si>
  <si>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</si>
  <si>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</si>
  <si>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</si>
  <si>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</si>
  <si>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</si>
  <si>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</si>
  <si>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</si>
  <si>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</si>
  <si>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</si>
  <si>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</si>
  <si>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</si>
  <si>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</si>
  <si>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</si>
  <si>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</si>
  <si>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</si>
  <si>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</si>
  <si>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</si>
  <si>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</si>
  <si>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</si>
  <si>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</si>
  <si>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</si>
  <si>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</si>
  <si>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</si>
  <si>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</si>
  <si>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</si>
  <si>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</si>
  <si>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</si>
  <si>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</si>
  <si>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</si>
  <si>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</si>
  <si>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</si>
  <si>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</si>
  <si>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</si>
  <si>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</si>
  <si>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</si>
  <si>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</si>
  <si>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</si>
  <si>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</si>
  <si>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</si>
  <si>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</si>
  <si>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</si>
  <si>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</si>
  <si>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</si>
  <si>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</si>
  <si>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</si>
  <si>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</si>
  <si>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</si>
  <si>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</si>
  <si>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</si>
  <si>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</si>
  <si>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</si>
  <si>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</si>
  <si>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</si>
  <si>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</si>
  <si>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</si>
  <si>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</si>
  <si>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</si>
  <si>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</si>
  <si>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</si>
  <si>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</si>
  <si>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</si>
  <si>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</si>
  <si>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</si>
  <si>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</si>
  <si>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</si>
  <si>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</si>
  <si>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</si>
  <si>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</si>
  <si>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</si>
  <si>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</si>
  <si>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</si>
  <si>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</si>
  <si>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</si>
  <si>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</si>
  <si>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</si>
  <si>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</si>
  <si>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</si>
  <si>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</si>
  <si>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</si>
  <si>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</si>
  <si>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</si>
  <si>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</si>
  <si>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</si>
  <si>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</si>
  <si>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</si>
  <si>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</si>
  <si>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</si>
  <si>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</si>
  <si>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</si>
  <si>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</si>
  <si>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</si>
  <si>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</si>
  <si>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</si>
  <si>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</si>
  <si>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</si>
  <si>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</si>
  <si>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</si>
  <si>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</si>
  <si>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</si>
  <si>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</si>
  <si>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</si>
  <si>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</si>
  <si>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</si>
  <si>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</si>
  <si>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</si>
  <si>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</si>
  <si>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</si>
  <si>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</si>
  <si>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</si>
  <si>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</si>
  <si>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</si>
  <si>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</si>
  <si>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</si>
  <si>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</si>
  <si>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</si>
  <si>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</si>
  <si>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</si>
  <si>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</si>
  <si>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</si>
  <si>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</si>
  <si>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</si>
  <si>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</si>
  <si>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</si>
  <si>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</si>
  <si>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</si>
  <si>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</si>
  <si>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</si>
  <si>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</si>
  <si>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</si>
  <si>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</si>
  <si>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</si>
  <si>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</si>
  <si>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</si>
  <si>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</si>
  <si>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</si>
  <si>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</si>
  <si>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</si>
  <si>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</si>
  <si>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</si>
  <si>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</si>
  <si>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</si>
  <si>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</si>
  <si>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</si>
  <si>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</si>
  <si>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</si>
  <si>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</si>
  <si>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</si>
  <si>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</si>
  <si>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</si>
  <si>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</si>
  <si>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</si>
  <si>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</si>
  <si>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</si>
  <si>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</si>
  <si>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</si>
  <si>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</si>
  <si>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</si>
  <si>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</si>
  <si>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</si>
  <si>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</si>
  <si>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</si>
  <si>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</si>
  <si>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</si>
  <si>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</si>
  <si>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</si>
  <si>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</si>
  <si>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</si>
  <si>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</si>
  <si>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</si>
  <si>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</si>
  <si>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</si>
  <si>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</si>
  <si>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</si>
  <si>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</si>
  <si>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</si>
  <si>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</si>
  <si>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</si>
  <si>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</si>
  <si>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</si>
  <si>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</si>
  <si>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</si>
  <si>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</si>
  <si>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</si>
  <si>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</si>
  <si>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</si>
  <si>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</si>
  <si>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</si>
  <si>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</si>
  <si>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</si>
  <si>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</si>
  <si>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</si>
  <si>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</si>
  <si>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</si>
  <si>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</si>
  <si>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</si>
  <si>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</si>
  <si>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</si>
  <si>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</si>
  <si>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</si>
  <si>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</si>
  <si>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</si>
  <si>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</si>
  <si>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</si>
  <si>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</si>
  <si>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</si>
  <si>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</si>
  <si>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</si>
  <si>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</si>
  <si>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</si>
  <si>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</si>
  <si>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</si>
  <si>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</si>
  <si>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</si>
  <si>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</si>
  <si>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</si>
  <si>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</si>
  <si>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</si>
  <si>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</si>
  <si>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</si>
  <si>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</si>
  <si>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</si>
  <si>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</si>
  <si>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</si>
  <si>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</si>
  <si>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</si>
  <si>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</si>
  <si>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</si>
  <si>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</si>
  <si>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</si>
  <si>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</si>
  <si>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</si>
  <si>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</si>
  <si>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</si>
  <si>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</si>
  <si>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</si>
  <si>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</si>
  <si>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</si>
  <si>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</si>
  <si>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</si>
  <si>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</si>
  <si>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</si>
  <si>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</si>
  <si>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</si>
  <si>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</si>
  <si>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</si>
  <si>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</si>
  <si>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</si>
  <si>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</si>
  <si>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</si>
  <si>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</si>
  <si>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</si>
  <si>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</si>
  <si>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</si>
  <si>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</si>
  <si>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</si>
  <si>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</si>
  <si>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</si>
  <si>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</si>
  <si>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</si>
  <si>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</si>
  <si>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</si>
  <si>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</si>
  <si>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</si>
  <si>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</si>
  <si>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</si>
  <si>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</si>
  <si>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</si>
  <si>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</si>
  <si>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</si>
  <si>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</si>
  <si>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</si>
  <si>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</si>
  <si>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</si>
  <si>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</si>
  <si>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</si>
  <si>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</si>
  <si>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</si>
  <si>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</si>
  <si>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</si>
  <si>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</si>
  <si>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</si>
  <si>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</si>
  <si>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</si>
  <si>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</si>
  <si>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</si>
  <si>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</si>
  <si>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</si>
  <si>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</si>
  <si>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</si>
  <si>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</si>
  <si>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</si>
  <si>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</si>
  <si>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</si>
  <si>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</si>
  <si>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</si>
  <si>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</si>
  <si>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</si>
  <si>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</si>
  <si>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</si>
  <si>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</si>
  <si>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</si>
  <si>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</si>
  <si>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</si>
  <si>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</si>
  <si>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</si>
  <si>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</si>
  <si>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</si>
  <si>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</si>
  <si>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</si>
  <si>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</si>
  <si>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</si>
  <si>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</si>
  <si>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</si>
  <si>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</si>
  <si>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</si>
  <si>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</si>
  <si>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</si>
  <si>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</si>
  <si>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</si>
  <si>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</si>
  <si>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</si>
  <si>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</si>
  <si>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</si>
  <si>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</si>
  <si>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</si>
  <si>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</si>
  <si>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</si>
  <si>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</si>
  <si>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</si>
  <si>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</si>
  <si>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</si>
  <si>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</si>
  <si>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</si>
  <si>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</si>
  <si>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</si>
  <si>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</si>
  <si>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</si>
  <si>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</si>
  <si>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</si>
  <si>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</si>
  <si>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</si>
  <si>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</si>
  <si>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</si>
  <si>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</si>
  <si>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</si>
  <si>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</si>
  <si>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</si>
  <si>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</si>
  <si>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</si>
  <si>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</si>
  <si>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</si>
  <si>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</si>
  <si>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</si>
  <si>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</si>
  <si>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</si>
  <si>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</si>
  <si>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</si>
  <si>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</si>
  <si>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</si>
  <si>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</si>
  <si>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</si>
  <si>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</si>
  <si>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</si>
  <si>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</si>
  <si>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</si>
  <si>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</si>
  <si>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</si>
  <si>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</si>
  <si>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</si>
  <si>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</si>
  <si>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</si>
  <si>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</si>
  <si>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</si>
  <si>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</si>
  <si>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</si>
  <si>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</si>
  <si>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</si>
  <si>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</si>
  <si>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</si>
  <si>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</si>
  <si>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</si>
  <si>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</si>
  <si>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</si>
  <si>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</si>
  <si>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</si>
  <si>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</si>
  <si>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</si>
  <si>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</si>
  <si>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</si>
  <si>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</si>
  <si>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</si>
  <si>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</si>
  <si>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</si>
  <si>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</si>
  <si>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</si>
  <si>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</si>
  <si>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</si>
  <si>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</si>
  <si>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</si>
  <si>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</si>
  <si>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</si>
  <si>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</si>
  <si>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</si>
  <si>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</si>
  <si>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</si>
  <si>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</si>
  <si>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</si>
  <si>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</si>
  <si>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</si>
  <si>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</si>
  <si>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</si>
  <si>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</si>
  <si>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</si>
  <si>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</si>
  <si>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</si>
  <si>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</si>
  <si>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</si>
  <si>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</si>
  <si>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</si>
  <si>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</si>
  <si>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</si>
  <si>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</si>
  <si>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</si>
  <si>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</si>
  <si>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</si>
  <si>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</si>
  <si>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</si>
  <si>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</si>
  <si>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</si>
  <si>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</si>
  <si>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</si>
  <si>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</si>
  <si>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</si>
  <si>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</si>
  <si>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</si>
  <si>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</si>
  <si>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</si>
  <si>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</si>
  <si>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</si>
  <si>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</si>
  <si>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</si>
  <si>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</si>
  <si>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</si>
  <si>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</si>
  <si>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</si>
  <si>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</si>
  <si>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</si>
  <si>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</si>
  <si>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</si>
  <si>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</si>
  <si>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</si>
  <si>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</si>
  <si>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</si>
  <si>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</si>
  <si>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</si>
  <si>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</si>
  <si>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</si>
  <si>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</si>
  <si>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</si>
  <si>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</si>
  <si>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</si>
  <si>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</si>
  <si>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</si>
  <si>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</si>
  <si>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</si>
  <si>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</si>
  <si>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</si>
  <si>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</si>
  <si>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</si>
  <si>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</si>
  <si>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</si>
  <si>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</si>
  <si>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</si>
  <si>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</si>
  <si>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</si>
  <si>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</si>
  <si>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</si>
  <si>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</si>
  <si>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</si>
  <si>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</si>
  <si>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</si>
  <si>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</si>
  <si>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</si>
  <si>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</si>
  <si>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</si>
  <si>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</si>
  <si>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</si>
  <si>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</si>
  <si>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</si>
  <si>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</si>
  <si>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</si>
  <si>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</si>
  <si>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</si>
  <si>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</si>
  <si>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</si>
  <si>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</si>
  <si>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</si>
  <si>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</si>
  <si>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</si>
  <si>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</si>
  <si>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</si>
  <si>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</si>
  <si>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</si>
  <si>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</si>
  <si>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</si>
  <si>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</si>
  <si>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</si>
  <si>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</si>
  <si>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</si>
  <si>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</si>
  <si>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</si>
  <si>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</si>
  <si>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</si>
  <si>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</si>
  <si>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</si>
  <si>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</si>
  <si>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</si>
  <si>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</si>
  <si>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</si>
  <si>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</si>
  <si>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</si>
  <si>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</si>
  <si>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</si>
  <si>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</si>
  <si>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</si>
  <si>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</si>
  <si>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</si>
  <si>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</si>
  <si>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</si>
  <si>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</si>
  <si>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</si>
  <si>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</si>
  <si>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</si>
  <si>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</si>
  <si>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</si>
  <si>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</si>
  <si>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</si>
  <si>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</si>
  <si>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</si>
  <si>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</si>
  <si>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</si>
  <si>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</si>
  <si>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</si>
  <si>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</si>
  <si>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</si>
  <si>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</si>
  <si>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</si>
  <si>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</si>
  <si>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</si>
  <si>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</si>
  <si>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</si>
  <si>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</si>
  <si>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</si>
  <si>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</si>
  <si>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</si>
  <si>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</si>
  <si>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</si>
  <si>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</si>
  <si>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</si>
  <si>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</si>
  <si>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</si>
  <si>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</si>
  <si>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</si>
  <si>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</si>
  <si>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</si>
  <si>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</si>
  <si>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</si>
  <si>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</si>
  <si>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</si>
  <si>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</si>
  <si>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</si>
  <si>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</si>
  <si>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</si>
  <si>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</si>
  <si>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</si>
  <si>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</si>
  <si>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</si>
  <si>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</si>
  <si>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</si>
  <si>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</si>
  <si>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</si>
  <si>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</si>
  <si>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</si>
  <si>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</si>
  <si>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</si>
  <si>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</si>
  <si>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</si>
  <si>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</si>
  <si>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</si>
  <si>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</si>
  <si>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</si>
  <si>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</si>
  <si>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</si>
  <si>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</si>
  <si>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</si>
  <si>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</si>
  <si>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</si>
  <si>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</si>
  <si>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</si>
  <si>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</si>
  <si>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</si>
  <si>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</si>
  <si>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</si>
  <si>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</si>
  <si>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</si>
  <si>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</si>
  <si>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</si>
  <si>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</si>
  <si>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</si>
  <si>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</si>
  <si>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</si>
  <si>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</si>
  <si>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</si>
  <si>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</si>
  <si>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</si>
  <si>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</si>
  <si>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</si>
  <si>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</si>
  <si>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</si>
  <si>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</si>
  <si>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</si>
  <si>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</si>
  <si>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</si>
  <si>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</si>
  <si>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</si>
  <si>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</si>
  <si>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</si>
  <si>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</si>
  <si>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</si>
  <si>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</si>
  <si>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</si>
  <si>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</si>
  <si>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</si>
  <si>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</si>
  <si>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</si>
  <si>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</si>
  <si>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</si>
  <si>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</si>
  <si>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</si>
  <si>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</si>
  <si>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</si>
  <si>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</si>
  <si>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</si>
  <si>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</si>
  <si>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</si>
  <si>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</si>
  <si>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</si>
  <si>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</si>
  <si>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</si>
  <si>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</si>
  <si>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</si>
  <si>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</si>
  <si>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</si>
  <si>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</si>
  <si>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</si>
  <si>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</si>
  <si>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</si>
  <si>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</si>
  <si>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</si>
  <si>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</si>
  <si>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</si>
  <si>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</si>
  <si>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</si>
  <si>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</si>
  <si>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</si>
  <si>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</si>
  <si>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</si>
  <si>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</si>
  <si>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</si>
  <si>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</si>
  <si>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</si>
  <si>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</si>
  <si>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</si>
  <si>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</si>
  <si>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</si>
  <si>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</si>
  <si>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</si>
  <si>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</si>
  <si>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</si>
  <si>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</si>
  <si>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</si>
  <si>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</si>
  <si>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</si>
  <si>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</si>
  <si>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</si>
  <si>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</si>
  <si>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</si>
  <si>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</si>
  <si>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</si>
  <si>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</si>
  <si>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</si>
  <si>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</si>
  <si>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</si>
  <si>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</si>
  <si>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</si>
  <si>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</si>
  <si>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</si>
  <si>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</si>
  <si>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</si>
  <si>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</si>
  <si>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</si>
  <si>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</si>
  <si>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</si>
  <si>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</si>
  <si>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</si>
  <si>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</si>
  <si>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</si>
  <si>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</si>
  <si>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</si>
  <si>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</si>
  <si>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</si>
  <si>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</si>
  <si>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</si>
  <si>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</si>
  <si>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</si>
  <si>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</si>
  <si>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</si>
  <si>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</si>
  <si>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</si>
  <si>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</si>
  <si>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</si>
  <si>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</si>
  <si>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</si>
  <si>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</si>
  <si>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</si>
  <si>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</si>
  <si>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</si>
  <si>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</si>
  <si>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</si>
  <si>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</si>
  <si>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</si>
  <si>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</si>
  <si>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</si>
  <si>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</si>
  <si>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</si>
  <si>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</si>
  <si>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</si>
  <si>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</si>
  <si>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</si>
  <si>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</si>
  <si>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</si>
  <si>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</si>
  <si>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</si>
  <si>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</si>
  <si>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</si>
  <si>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</si>
  <si>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</si>
  <si>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</si>
  <si>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</si>
  <si>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</si>
  <si>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</si>
  <si>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</si>
  <si>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</si>
  <si>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</si>
  <si>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</si>
  <si>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</si>
  <si>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</si>
  <si>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</si>
  <si>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</si>
  <si>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</si>
  <si>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</si>
  <si>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</si>
  <si>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</si>
  <si>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</si>
  <si>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</si>
  <si>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</si>
  <si>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</si>
  <si>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</si>
  <si>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</si>
  <si>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</si>
  <si>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</si>
  <si>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</si>
  <si>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</si>
  <si>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</si>
  <si>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</si>
  <si>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</si>
  <si>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</si>
  <si>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</si>
  <si>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</si>
  <si>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</si>
  <si>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</si>
  <si>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</si>
  <si>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</si>
  <si>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</si>
  <si>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</si>
  <si>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</si>
  <si>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</si>
  <si>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</si>
  <si>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</si>
  <si>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</si>
  <si>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</si>
  <si>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</si>
  <si>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</si>
  <si>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</si>
  <si>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</si>
  <si>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</si>
  <si>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</si>
  <si>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</si>
  <si>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</si>
  <si>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</si>
  <si>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</si>
  <si>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</si>
  <si>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</si>
  <si>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</si>
  <si>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</si>
  <si>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</si>
  <si>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</si>
  <si>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</si>
  <si>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</si>
  <si>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</si>
  <si>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</si>
  <si>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</si>
  <si>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</si>
  <si>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</si>
  <si>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</si>
  <si>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</si>
  <si>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</si>
  <si>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</si>
  <si>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</si>
  <si>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</si>
  <si>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</si>
  <si>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</si>
  <si>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</si>
  <si>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</si>
  <si>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</si>
  <si>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</si>
  <si>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</si>
  <si>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</si>
  <si>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</si>
  <si>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</si>
  <si>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</si>
  <si>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</si>
  <si>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</si>
  <si>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</si>
  <si>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</si>
  <si>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</si>
  <si>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</si>
  <si>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</si>
  <si>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</si>
  <si>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</si>
  <si>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</si>
  <si>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</si>
  <si>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</si>
  <si>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</si>
  <si>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</si>
  <si>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</si>
  <si>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</si>
  <si>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</si>
  <si>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</si>
  <si>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</si>
  <si>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</si>
  <si>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</si>
  <si>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</si>
  <si>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</si>
  <si>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</si>
  <si>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</si>
  <si>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</si>
  <si>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</si>
  <si>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</si>
  <si>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</si>
  <si>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</si>
  <si>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</si>
  <si>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</si>
  <si>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</si>
  <si>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</si>
  <si>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</si>
  <si>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</si>
  <si>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</si>
  <si>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</si>
  <si>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</si>
  <si>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</si>
  <si>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</si>
  <si>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</si>
  <si>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</si>
  <si>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</si>
  <si>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</si>
  <si>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</si>
  <si>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</si>
  <si>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</si>
  <si>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</si>
  <si>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</si>
  <si>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</si>
  <si>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</si>
  <si>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</si>
  <si>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</si>
  <si>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</si>
  <si>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</si>
  <si>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</si>
  <si>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</si>
  <si>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</si>
  <si>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</si>
  <si>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</si>
  <si>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</si>
  <si>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</si>
  <si>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</si>
  <si>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</si>
  <si>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</si>
  <si>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</si>
  <si>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</si>
  <si>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</si>
  <si>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</si>
  <si>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</si>
  <si>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</si>
  <si>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</si>
  <si>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</si>
  <si>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</si>
  <si>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</si>
  <si>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</si>
  <si>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</si>
  <si>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</si>
  <si>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</si>
  <si>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</si>
  <si>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</si>
  <si>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</si>
  <si>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</si>
  <si>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</si>
  <si>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</si>
  <si>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</si>
  <si>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</si>
  <si>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</si>
  <si>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</si>
  <si>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</si>
  <si>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</si>
  <si>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</si>
  <si>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</si>
  <si>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</si>
  <si>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</si>
  <si>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</si>
  <si>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</si>
  <si>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</si>
  <si>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</si>
  <si>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</si>
  <si>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</si>
  <si>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</si>
  <si>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</si>
  <si>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</si>
  <si>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</si>
  <si>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</si>
  <si>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</si>
  <si>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</si>
  <si>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</si>
  <si>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</si>
  <si>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</si>
  <si>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</si>
  <si>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</si>
  <si>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</si>
  <si>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</si>
  <si>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</si>
  <si>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</si>
  <si>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</si>
  <si>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</si>
  <si>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</si>
  <si>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</si>
  <si>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</si>
  <si>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</si>
  <si>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</si>
  <si>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</si>
  <si>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</si>
  <si>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</si>
  <si>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</si>
  <si>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</si>
  <si>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</si>
  <si>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</si>
  <si>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</si>
  <si>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</si>
  <si>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</si>
  <si>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</si>
  <si>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</si>
  <si>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</si>
  <si>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</si>
  <si>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</si>
  <si>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</si>
  <si>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</si>
  <si>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</si>
  <si>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</si>
  <si>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</si>
  <si>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</si>
  <si>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</si>
  <si>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</si>
  <si>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</si>
  <si>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</si>
  <si>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</si>
  <si>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</si>
  <si>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</si>
  <si>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</si>
  <si>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</si>
  <si>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</si>
  <si>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</si>
  <si>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</si>
  <si>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</si>
  <si>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</si>
  <si>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</si>
  <si>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</si>
  <si>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</si>
  <si>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</si>
  <si>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</si>
  <si>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</si>
  <si>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</si>
  <si>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</si>
  <si>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</si>
  <si>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</si>
  <si>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</si>
  <si>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</si>
  <si>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</si>
  <si>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</si>
  <si>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</si>
  <si>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</si>
  <si>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</si>
  <si>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</si>
  <si>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</si>
  <si>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</si>
  <si>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</si>
  <si>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</si>
  <si>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</si>
  <si>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</si>
  <si>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</si>
  <si>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</si>
  <si>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</si>
  <si>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</si>
  <si>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</si>
  <si>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</si>
  <si>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</si>
  <si>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</si>
  <si>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</si>
  <si>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</si>
  <si>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</si>
  <si>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</si>
  <si>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</si>
  <si>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</si>
  <si>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</si>
  <si>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</si>
  <si>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</si>
  <si>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</si>
  <si>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</si>
  <si>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</si>
  <si>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</si>
  <si>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</si>
  <si>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</si>
  <si>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</si>
  <si>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</si>
  <si>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</si>
  <si>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</si>
  <si>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</si>
  <si>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</si>
  <si>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</si>
  <si>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</si>
  <si>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</si>
  <si>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</si>
  <si>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</si>
  <si>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</si>
  <si>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</si>
  <si>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</si>
  <si>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</si>
  <si>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</si>
  <si>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</si>
  <si>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</si>
  <si>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</si>
  <si>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</si>
  <si>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</si>
  <si>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</si>
  <si>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</si>
  <si>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</si>
  <si>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</si>
  <si>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</si>
  <si>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</si>
  <si>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</si>
  <si>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</si>
  <si>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</si>
  <si>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</si>
  <si>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</si>
  <si>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</si>
  <si>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</si>
  <si>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</si>
  <si>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</si>
  <si>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</si>
  <si>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</si>
  <si>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</si>
  <si>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</si>
  <si>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</si>
  <si>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</si>
  <si>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</si>
  <si>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</si>
  <si>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</si>
  <si>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</si>
  <si>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</si>
  <si>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</si>
  <si>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</si>
  <si>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</si>
  <si>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</si>
  <si>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</si>
  <si>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</si>
  <si>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</si>
  <si>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</si>
  <si>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</si>
  <si>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</si>
  <si>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</si>
  <si>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</si>
  <si>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</si>
  <si>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</si>
  <si>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</si>
  <si>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</si>
  <si>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</si>
  <si>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</si>
  <si>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</si>
  <si>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</si>
  <si>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</si>
  <si>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</si>
  <si>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</si>
  <si>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</si>
  <si>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</si>
  <si>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</si>
  <si>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</si>
  <si>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</si>
  <si>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</si>
  <si>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</si>
  <si>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</si>
  <si>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</si>
  <si>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</si>
  <si>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</si>
  <si>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</si>
  <si>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</si>
  <si>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</si>
  <si>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</si>
  <si>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</si>
  <si>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</si>
  <si>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</si>
  <si>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</si>
  <si>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</si>
  <si>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</si>
  <si>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</si>
  <si>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</si>
  <si>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</si>
  <si>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</si>
  <si>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</si>
  <si>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</si>
  <si>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</si>
  <si>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</si>
  <si>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</si>
  <si>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</si>
  <si>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</si>
  <si>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</si>
  <si>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</si>
  <si>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</si>
  <si>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</si>
  <si>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</si>
  <si>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</si>
  <si>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</si>
  <si>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</si>
  <si>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</si>
  <si>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</si>
  <si>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</si>
  <si>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</si>
  <si>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</si>
  <si>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</si>
  <si>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</si>
  <si>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</si>
  <si>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</si>
  <si>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</si>
  <si>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</si>
  <si>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</si>
  <si>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</si>
  <si>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</si>
  <si>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</si>
  <si>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</si>
  <si>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</si>
  <si>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</si>
  <si>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</si>
  <si>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</si>
  <si>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</si>
  <si>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</si>
  <si>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</si>
  <si>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</si>
  <si>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</si>
  <si>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</si>
  <si>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</si>
  <si>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</si>
  <si>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</si>
  <si>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</si>
  <si>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</si>
  <si>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</si>
  <si>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</si>
  <si>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</si>
  <si>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</si>
  <si>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</si>
  <si>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</si>
  <si>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</si>
  <si>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</si>
  <si>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</si>
  <si>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</si>
  <si>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</si>
  <si>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</si>
  <si>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</si>
  <si>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</si>
  <si>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</si>
  <si>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</si>
  <si>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</si>
  <si>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</si>
  <si>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</si>
  <si>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</si>
  <si>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</si>
  <si>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</si>
  <si>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</si>
  <si>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</si>
  <si>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</si>
  <si>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</si>
  <si>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</si>
  <si>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</si>
  <si>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</si>
  <si>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</si>
  <si>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</si>
  <si>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</si>
  <si>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</si>
  <si>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</si>
  <si>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</si>
  <si>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</si>
  <si>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</si>
  <si>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</si>
  <si>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</si>
  <si>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</si>
  <si>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</si>
  <si>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</si>
  <si>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</si>
  <si>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</si>
  <si>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</si>
  <si>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</si>
  <si>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</si>
  <si>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</si>
  <si>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</si>
  <si>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</si>
  <si>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</si>
  <si>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</si>
  <si>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</si>
  <si>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</si>
  <si>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</si>
  <si>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</si>
  <si>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</si>
  <si>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</si>
  <si>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</si>
  <si>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</si>
  <si>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</si>
  <si>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</si>
  <si>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</si>
  <si>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</si>
  <si>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</si>
  <si>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</si>
  <si>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</si>
  <si>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</si>
  <si>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</si>
  <si>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</si>
  <si>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</si>
  <si>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</si>
  <si>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</si>
  <si>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</si>
  <si>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</si>
  <si>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</si>
  <si>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</si>
  <si>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</si>
  <si>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</si>
  <si>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</si>
  <si>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</si>
  <si>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</si>
  <si>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</si>
  <si>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</si>
  <si>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</si>
  <si>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</si>
  <si>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</si>
  <si>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</si>
  <si>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</si>
  <si>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</si>
  <si>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</si>
  <si>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</si>
  <si>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</si>
  <si>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</si>
  <si>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</si>
  <si>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</si>
  <si>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</si>
  <si>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</si>
  <si>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</si>
  <si>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</si>
  <si>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</si>
  <si>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</si>
  <si>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</si>
  <si>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</si>
  <si>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</si>
  <si>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</si>
  <si>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</si>
  <si>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</si>
  <si>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</si>
  <si>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</si>
  <si>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</si>
  <si>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</si>
  <si>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</si>
  <si>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</si>
  <si>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</si>
  <si>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</si>
  <si>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</si>
  <si>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</si>
  <si>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</si>
  <si>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</si>
  <si>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</si>
  <si>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</si>
  <si>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</si>
  <si>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</si>
  <si>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</si>
  <si>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</si>
  <si>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</si>
  <si>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</si>
  <si>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</si>
  <si>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</si>
  <si>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</si>
  <si>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</si>
  <si>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</si>
  <si>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</si>
  <si>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</si>
  <si>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</si>
  <si>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</si>
  <si>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</si>
  <si>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</si>
  <si>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</si>
  <si>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</si>
  <si>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</si>
  <si>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</si>
  <si>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</si>
  <si>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</si>
  <si>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</si>
  <si>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</si>
  <si>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</si>
  <si>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</si>
  <si>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</si>
  <si>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</si>
  <si>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</si>
  <si>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</si>
  <si>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</si>
  <si>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</si>
  <si>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</si>
  <si>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</si>
  <si>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</si>
  <si>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</si>
  <si>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</si>
  <si>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</si>
  <si>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</si>
  <si>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</si>
  <si>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</si>
  <si>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</si>
  <si>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</si>
  <si>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</si>
  <si>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</si>
  <si>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</si>
  <si>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</si>
  <si>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</si>
  <si>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</si>
  <si>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</si>
  <si>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</si>
  <si>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</si>
  <si>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</si>
  <si>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</si>
  <si>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</si>
  <si>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</si>
  <si>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</si>
  <si>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</si>
  <si>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</si>
  <si>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</si>
  <si>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</si>
  <si>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</si>
  <si>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</si>
  <si>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</si>
  <si>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</si>
  <si>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</si>
  <si>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</si>
  <si>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</si>
  <si>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</si>
  <si>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</si>
  <si>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</si>
  <si>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</si>
  <si>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</si>
  <si>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</si>
  <si>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</si>
  <si>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</si>
  <si>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</si>
  <si>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</si>
  <si>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</si>
  <si>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</si>
  <si>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</si>
  <si>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</si>
  <si>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</si>
  <si>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</si>
  <si>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</si>
  <si>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</si>
  <si>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</si>
  <si>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</si>
  <si>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</si>
  <si>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</si>
  <si>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</si>
  <si>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</si>
  <si>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</si>
  <si>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</si>
  <si>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</si>
  <si>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</si>
  <si>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</si>
  <si>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</si>
  <si>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</si>
  <si>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</si>
  <si>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</si>
  <si>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</si>
  <si>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</si>
  <si>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</si>
  <si>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</si>
  <si>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</si>
  <si>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</si>
  <si>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</si>
  <si>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</si>
  <si>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</si>
  <si>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</si>
  <si>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</si>
  <si>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</si>
  <si>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</si>
  <si>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</si>
  <si>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</si>
  <si>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</si>
  <si>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</si>
  <si>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</si>
  <si>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</si>
  <si>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</si>
  <si>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</si>
  <si>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</si>
  <si>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</si>
  <si>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</si>
  <si>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</si>
  <si>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</si>
  <si>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</si>
  <si>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</si>
  <si>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</si>
  <si>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</si>
  <si>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</si>
  <si>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</si>
  <si>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</si>
  <si>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</si>
  <si>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</si>
  <si>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</si>
  <si>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</si>
  <si>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</si>
  <si>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</si>
  <si>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</si>
  <si>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</si>
  <si>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</si>
  <si>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</si>
  <si>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</si>
  <si>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</si>
  <si>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</si>
  <si>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</si>
  <si>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</si>
  <si>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</si>
  <si>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</si>
  <si>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</si>
  <si>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</si>
  <si>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</si>
  <si>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</si>
  <si>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</si>
  <si>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</si>
  <si>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</si>
  <si>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</si>
  <si>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</si>
  <si>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</si>
  <si>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</si>
  <si>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</si>
  <si>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</si>
  <si>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</si>
  <si>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</si>
  <si>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</si>
  <si>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</si>
  <si>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</si>
  <si>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</si>
  <si>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</si>
  <si>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</si>
  <si>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</si>
  <si>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</si>
  <si>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</si>
  <si>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</si>
  <si>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</si>
  <si>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</si>
  <si>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</si>
  <si>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</si>
  <si>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</si>
  <si>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</si>
  <si>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</si>
  <si>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</si>
  <si>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</si>
  <si>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</si>
  <si>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</si>
  <si>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</si>
  <si>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</si>
  <si>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</si>
  <si>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</si>
  <si>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</si>
  <si>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</si>
  <si>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</si>
  <si>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</si>
  <si>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</si>
  <si>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</si>
  <si>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</si>
  <si>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</si>
  <si>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</si>
  <si>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</si>
  <si>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</si>
  <si>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</si>
  <si>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</si>
  <si>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</si>
  <si>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</si>
  <si>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</si>
  <si>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</si>
  <si>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</si>
  <si>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</si>
  <si>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</si>
  <si>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</si>
  <si>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</si>
  <si>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</si>
  <si>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</si>
  <si>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</si>
  <si>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</si>
  <si>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</si>
  <si>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</si>
  <si>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</si>
  <si>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</si>
  <si>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</si>
  <si>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</si>
  <si>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</si>
  <si>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</si>
  <si>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</si>
  <si>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</si>
  <si>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</si>
  <si>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</si>
  <si>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</si>
  <si>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</si>
  <si>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</si>
  <si>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</si>
  <si>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</si>
  <si>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</si>
  <si>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</si>
  <si>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</si>
  <si>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</si>
  <si>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</si>
  <si>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</si>
  <si>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</si>
  <si>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</si>
  <si>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</si>
  <si>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</si>
  <si>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</si>
  <si>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</si>
  <si>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</si>
  <si>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</si>
  <si>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</si>
  <si>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</si>
  <si>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</si>
  <si>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</si>
  <si>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</si>
  <si>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</si>
  <si>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</si>
  <si>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</si>
  <si>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</si>
  <si>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</si>
  <si>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</si>
  <si>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</si>
  <si>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</si>
  <si>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</si>
  <si>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</si>
  <si>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</si>
  <si>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</si>
  <si>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</si>
  <si>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</si>
  <si>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</si>
  <si>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</si>
  <si>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</si>
  <si>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</si>
  <si>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</si>
  <si>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</si>
  <si>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</si>
  <si>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</si>
  <si>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</si>
  <si>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</si>
  <si>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</si>
  <si>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</si>
  <si>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</si>
  <si>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</si>
  <si>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</si>
  <si>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</si>
  <si>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</si>
  <si>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</si>
  <si>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</si>
  <si>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</si>
  <si>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</si>
  <si>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</si>
  <si>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</si>
  <si>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</si>
  <si>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</si>
  <si>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</si>
  <si>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</si>
  <si>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</si>
  <si>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</si>
  <si>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</si>
  <si>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</si>
  <si>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</si>
  <si>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</si>
  <si>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</si>
  <si>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</si>
  <si>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</si>
  <si>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</si>
  <si>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</si>
  <si>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</si>
  <si>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</si>
  <si>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</si>
  <si>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</si>
  <si>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</si>
  <si>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</si>
  <si>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</si>
  <si>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</si>
  <si>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</si>
  <si>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</si>
  <si>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</si>
  <si>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</si>
  <si>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</si>
  <si>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</si>
  <si>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</si>
  <si>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</si>
  <si>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</si>
  <si>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</si>
  <si>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</si>
  <si>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</si>
  <si>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</si>
  <si>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</si>
  <si>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</si>
  <si>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</si>
  <si>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</si>
  <si>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</si>
  <si>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</si>
  <si>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</si>
  <si>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</si>
  <si>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</si>
  <si>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</si>
  <si>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</si>
  <si>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</si>
  <si>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</si>
  <si>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</si>
  <si>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</si>
  <si>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</si>
  <si>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</si>
  <si>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</si>
  <si>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</si>
  <si>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</si>
  <si>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</si>
  <si>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</si>
  <si>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</si>
  <si>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</si>
  <si>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</si>
  <si>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</si>
  <si>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</si>
  <si>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</si>
  <si>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</si>
  <si>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</si>
  <si>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</si>
  <si>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</si>
  <si>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</si>
  <si>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</si>
  <si>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</si>
  <si>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</si>
  <si>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</si>
  <si>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</si>
  <si>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</si>
  <si>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</si>
  <si>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</si>
  <si>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</si>
  <si>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</si>
  <si>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</si>
  <si>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</si>
  <si>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</si>
  <si>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</si>
  <si>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</si>
  <si>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</si>
  <si>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</si>
  <si>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</si>
  <si>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</si>
  <si>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</si>
  <si>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</si>
  <si>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</si>
  <si>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</si>
  <si>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</si>
  <si>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</si>
  <si>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</si>
  <si>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</si>
  <si>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</si>
  <si>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</si>
  <si>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</si>
  <si>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</si>
  <si>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</si>
  <si>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</si>
  <si>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</si>
  <si>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</si>
  <si>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</si>
  <si>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</si>
  <si>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</si>
  <si>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</si>
  <si>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</si>
  <si>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</si>
  <si>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</si>
  <si>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</si>
  <si>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</si>
  <si>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</si>
  <si>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</si>
  <si>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</si>
  <si>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</si>
  <si>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</si>
  <si>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</si>
  <si>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</si>
  <si>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</si>
  <si>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</si>
  <si>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</si>
  <si>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</si>
  <si>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</si>
  <si>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</si>
  <si>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</si>
  <si>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</si>
  <si>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</si>
  <si>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</si>
  <si>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</si>
  <si>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</si>
  <si>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</si>
  <si>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</si>
  <si>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</si>
  <si>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</si>
  <si>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</si>
  <si>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</si>
  <si>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</si>
  <si>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</si>
  <si>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</si>
  <si>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</si>
  <si>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</si>
  <si>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</si>
  <si>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</si>
  <si>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</si>
  <si>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</si>
  <si>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</si>
  <si>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</si>
  <si>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</si>
  <si>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</si>
  <si>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</si>
  <si>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</si>
  <si>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</si>
  <si>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</si>
  <si>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</si>
  <si>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</si>
  <si>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</si>
  <si>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</si>
  <si>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</si>
  <si>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</si>
  <si>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</si>
  <si>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</si>
  <si>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</si>
  <si>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</si>
  <si>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</si>
  <si>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</si>
  <si>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</si>
  <si>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</si>
  <si>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</si>
  <si>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</si>
  <si>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</si>
  <si>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</si>
  <si>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</si>
  <si>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</si>
  <si>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</si>
  <si>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</si>
  <si>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</si>
  <si>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</si>
  <si>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</si>
  <si>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</si>
  <si>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</si>
  <si>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</si>
  <si>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</si>
  <si>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</si>
  <si>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</si>
  <si>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</si>
  <si>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</si>
  <si>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</si>
  <si>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</si>
  <si>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</si>
  <si>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</si>
  <si>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</si>
  <si>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</si>
  <si>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</si>
  <si>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</si>
  <si>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</si>
  <si>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</si>
  <si>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</si>
  <si>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</si>
  <si>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</si>
  <si>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</si>
  <si>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</si>
  <si>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</si>
  <si>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</si>
  <si>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</si>
  <si>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</si>
  <si>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</si>
  <si>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</si>
  <si>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</si>
  <si>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</si>
  <si>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</si>
  <si>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</si>
  <si>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</si>
  <si>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</si>
  <si>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</si>
  <si>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</si>
  <si>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</si>
  <si>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</si>
  <si>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</si>
  <si>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</si>
  <si>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</si>
  <si>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</si>
  <si>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</si>
  <si>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</si>
  <si>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</si>
  <si>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</si>
  <si>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</si>
  <si>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</si>
  <si>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</si>
  <si>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</si>
  <si>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</si>
  <si>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</si>
  <si>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</si>
  <si>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</si>
  <si>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</si>
  <si>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</si>
  <si>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</si>
  <si>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</si>
  <si>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</si>
  <si>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</si>
  <si>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</si>
  <si>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</si>
  <si>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</si>
  <si>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</si>
  <si>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</si>
  <si>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</si>
  <si>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</si>
  <si>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</si>
  <si>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</si>
  <si>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</si>
  <si>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</si>
  <si>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</si>
  <si>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</si>
  <si>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</si>
  <si>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</si>
  <si>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</si>
  <si>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</si>
  <si>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</si>
  <si>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</si>
  <si>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</si>
  <si>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</si>
  <si>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</si>
  <si>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</si>
  <si>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</si>
  <si>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</si>
  <si>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</si>
  <si>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</si>
  <si>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</si>
  <si>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</si>
  <si>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</si>
  <si>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</si>
  <si>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</si>
  <si>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</si>
  <si>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</si>
  <si>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</si>
  <si>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</si>
  <si>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</si>
  <si>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</si>
  <si>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</si>
  <si>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</si>
  <si>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</si>
  <si>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</si>
  <si>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</si>
  <si>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</si>
  <si>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</si>
  <si>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</si>
  <si>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</si>
  <si>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</si>
  <si>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</si>
  <si>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</si>
  <si>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</si>
  <si>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</si>
  <si>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</si>
  <si>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</si>
  <si>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</si>
  <si>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</si>
  <si>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</si>
  <si>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</si>
  <si>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</si>
  <si>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</si>
  <si>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</si>
  <si>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</si>
  <si>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</si>
  <si>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</si>
  <si>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</si>
  <si>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</si>
  <si>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</si>
  <si>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</si>
  <si>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</si>
  <si>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</si>
  <si>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</si>
  <si>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</si>
  <si>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</si>
  <si>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</si>
  <si>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</si>
  <si>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</si>
  <si>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</si>
  <si>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</si>
  <si>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</si>
  <si>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</si>
  <si>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</si>
  <si>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</si>
  <si>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</si>
  <si>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</si>
  <si>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</si>
  <si>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</si>
  <si>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</si>
  <si>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</si>
  <si>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</si>
  <si>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</si>
  <si>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</si>
  <si>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</si>
  <si>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</si>
  <si>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</si>
  <si>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</si>
  <si>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</si>
  <si>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</si>
  <si>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</si>
  <si>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</si>
  <si>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</si>
  <si>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</si>
  <si>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</si>
  <si>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</si>
  <si>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</si>
  <si>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</si>
  <si>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</si>
  <si>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</si>
  <si>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</si>
  <si>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</si>
  <si>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</si>
  <si>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</si>
  <si>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</si>
  <si>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</si>
  <si>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</si>
  <si>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</si>
  <si>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</si>
  <si>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</si>
  <si>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</si>
  <si>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</si>
  <si>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</si>
  <si>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</si>
  <si>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</si>
  <si>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</si>
  <si>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</si>
  <si>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</si>
  <si>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</si>
  <si>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</si>
  <si>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</si>
  <si>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</si>
  <si>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</si>
  <si>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</si>
  <si>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</si>
  <si>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</si>
  <si>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</si>
  <si>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</si>
  <si>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</si>
  <si>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</si>
  <si>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</si>
  <si>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</si>
  <si>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</si>
  <si>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</si>
  <si>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</si>
  <si>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</si>
  <si>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</si>
  <si>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</si>
  <si>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</si>
  <si>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</si>
  <si>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</si>
  <si>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</si>
  <si>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</si>
  <si>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</si>
  <si>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</si>
  <si>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</si>
  <si>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</si>
  <si>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</si>
  <si>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</si>
  <si>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</si>
  <si>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</si>
  <si>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</si>
  <si>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</si>
  <si>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</si>
  <si>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</si>
  <si>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</si>
  <si>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</si>
  <si>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</si>
  <si>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</si>
  <si>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</si>
  <si>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</si>
  <si>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</si>
  <si>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</si>
  <si>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</si>
  <si>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</si>
  <si>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</si>
  <si>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</si>
  <si>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</si>
  <si>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</si>
  <si>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</si>
  <si>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</si>
  <si>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</si>
  <si>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</si>
  <si>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</si>
  <si>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</si>
  <si>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</si>
  <si>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</si>
  <si>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</si>
  <si>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</si>
  <si>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</si>
  <si>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</si>
  <si>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</si>
  <si>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</si>
  <si>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</si>
  <si>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</si>
  <si>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</si>
  <si>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</si>
  <si>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</si>
  <si>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</si>
  <si>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</si>
  <si>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</si>
  <si>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</si>
  <si>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</si>
  <si>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</si>
  <si>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</si>
  <si>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</si>
  <si>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</si>
  <si>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</si>
  <si>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</si>
  <si>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</si>
  <si>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</si>
  <si>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</si>
  <si>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</si>
  <si>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</si>
  <si>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</si>
  <si>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</si>
  <si>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</si>
  <si>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</si>
  <si>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</si>
  <si>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</si>
  <si>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</si>
  <si>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</si>
  <si>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</si>
  <si>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</si>
  <si>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</si>
  <si>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</si>
  <si>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</si>
  <si>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</si>
  <si>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</si>
  <si>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</si>
  <si>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</si>
  <si>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</si>
  <si>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</si>
  <si>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</si>
  <si>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</si>
  <si>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</si>
  <si>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</si>
  <si>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</si>
  <si>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</si>
  <si>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</si>
  <si>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</si>
  <si>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</si>
  <si>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</si>
  <si>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</si>
  <si>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</si>
  <si>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</si>
  <si>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</si>
  <si>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</si>
  <si>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</si>
  <si>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</si>
  <si>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</si>
  <si>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</si>
  <si>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</si>
  <si>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</si>
  <si>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</si>
  <si>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</si>
  <si>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</si>
  <si>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</si>
  <si>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</si>
  <si>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</si>
  <si>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</si>
  <si>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</si>
  <si>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</si>
  <si>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</si>
  <si>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</si>
  <si>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</si>
  <si>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</si>
  <si>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</si>
  <si>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</si>
  <si>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</si>
  <si>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</si>
  <si>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</si>
  <si>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</si>
  <si>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</si>
  <si>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</si>
  <si>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</si>
  <si>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</si>
  <si>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</si>
  <si>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</si>
  <si>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</si>
  <si>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</si>
  <si>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</si>
  <si>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</si>
  <si>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</si>
  <si>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</si>
  <si>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</si>
  <si>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</si>
  <si>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</si>
  <si>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</si>
  <si>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</si>
  <si>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</si>
  <si>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</si>
  <si>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</si>
  <si>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</si>
  <si>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</si>
  <si>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</si>
  <si>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</si>
  <si>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</si>
  <si>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</si>
  <si>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</si>
  <si>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</si>
  <si>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</si>
  <si>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</si>
  <si>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</si>
  <si>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</si>
  <si>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</si>
  <si>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</si>
  <si>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</si>
  <si>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</si>
  <si>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</si>
  <si>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</si>
  <si>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</si>
  <si>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</si>
  <si>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</si>
  <si>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</si>
  <si>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</si>
  <si>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</si>
  <si>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</si>
  <si>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</si>
  <si>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</si>
  <si>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</si>
  <si>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</si>
  <si>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</si>
  <si>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</si>
  <si>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</si>
  <si>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</si>
  <si>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</si>
  <si>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</si>
  <si>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</si>
  <si>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</si>
  <si>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</si>
  <si>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</si>
  <si>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</si>
  <si>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</si>
  <si>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</si>
  <si>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</si>
  <si>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</si>
  <si>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</si>
  <si>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</si>
  <si>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</si>
  <si>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</si>
  <si>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</si>
  <si>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</si>
  <si>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</si>
  <si>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</si>
  <si>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</si>
  <si>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</si>
  <si>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</si>
  <si>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</si>
  <si>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</si>
  <si>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</si>
  <si>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</si>
  <si>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</si>
  <si>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</si>
  <si>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</si>
  <si>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</si>
  <si>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</si>
  <si>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</si>
  <si>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</si>
  <si>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</si>
  <si>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</si>
  <si>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</si>
  <si>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</si>
  <si>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</si>
  <si>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</si>
  <si>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</si>
  <si>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</si>
  <si>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</si>
  <si>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</si>
  <si>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</si>
  <si>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</si>
  <si>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</si>
  <si>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</si>
  <si>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</si>
  <si>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</si>
  <si>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</si>
  <si>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</si>
  <si>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</si>
  <si>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</si>
  <si>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</si>
  <si>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</si>
  <si>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</si>
  <si>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</si>
  <si>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</si>
  <si>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</si>
  <si>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</si>
  <si>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</si>
  <si>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</si>
  <si>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</si>
  <si>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</si>
  <si>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</si>
  <si>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</si>
  <si>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</si>
  <si>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</si>
  <si>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</si>
  <si>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</si>
  <si>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</si>
  <si>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</si>
  <si>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</si>
  <si>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</si>
  <si>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</si>
  <si>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</si>
  <si>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</si>
  <si>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</si>
  <si>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</si>
  <si>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</si>
  <si>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</si>
  <si>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</si>
  <si>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</si>
  <si>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</si>
  <si>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</si>
  <si>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</si>
  <si>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</si>
  <si>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</si>
  <si>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</si>
  <si>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</si>
  <si>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</si>
  <si>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</si>
  <si>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</si>
  <si>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</si>
  <si>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</si>
  <si>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</si>
  <si>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</si>
  <si>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</si>
  <si>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</si>
  <si>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</si>
  <si>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</si>
  <si>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</si>
  <si>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</si>
  <si>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</si>
  <si>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</si>
  <si>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</si>
  <si>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</si>
  <si>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</si>
  <si>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</si>
  <si>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</si>
  <si>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</si>
  <si>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</si>
  <si>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</si>
  <si>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</si>
  <si>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</si>
  <si>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</si>
  <si>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</si>
  <si>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</si>
  <si>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</si>
  <si>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</si>
  <si>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</si>
  <si>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</si>
  <si>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</si>
  <si>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</si>
  <si>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</si>
  <si>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</si>
  <si>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</si>
  <si>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</si>
  <si>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</si>
  <si>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</si>
  <si>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</si>
  <si>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</si>
  <si>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</si>
  <si>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</si>
  <si>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</si>
  <si>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</si>
  <si>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</si>
  <si>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</si>
  <si>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</si>
  <si>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</si>
  <si>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</si>
  <si>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</si>
  <si>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</si>
  <si>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</si>
  <si>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</si>
  <si>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</si>
  <si>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</si>
  <si>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</si>
  <si>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</si>
  <si>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</si>
  <si>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</si>
  <si>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</si>
  <si>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</si>
  <si>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</si>
  <si>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</si>
  <si>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</si>
  <si>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</si>
  <si>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</si>
  <si>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</si>
  <si>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</si>
  <si>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</si>
  <si>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</si>
  <si>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</si>
  <si>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</si>
  <si>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</si>
  <si>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</si>
  <si>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</si>
  <si>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</si>
  <si>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</si>
  <si>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</si>
  <si>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</si>
  <si>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</si>
  <si>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</si>
  <si>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</si>
  <si>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</si>
  <si>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</si>
  <si>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</si>
  <si>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</si>
  <si>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</si>
  <si>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</si>
  <si>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</si>
  <si>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</si>
  <si>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</si>
  <si>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</si>
  <si>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</si>
  <si>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</si>
  <si>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</si>
  <si>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</si>
  <si>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</si>
  <si>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</si>
  <si>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</si>
  <si>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</si>
  <si>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</si>
  <si>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</si>
  <si>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</si>
  <si>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</si>
  <si>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</si>
  <si>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</si>
  <si>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</si>
  <si>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</si>
  <si>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</si>
  <si>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</si>
  <si>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</si>
  <si>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</si>
  <si>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</si>
  <si>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</si>
  <si>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</si>
  <si>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</si>
  <si>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</si>
  <si>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</si>
  <si>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</si>
  <si>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</si>
  <si>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</si>
  <si>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</si>
  <si>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</si>
  <si>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</si>
  <si>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</si>
  <si>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</si>
  <si>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</si>
  <si>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</si>
  <si>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</si>
  <si>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</si>
  <si>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</si>
  <si>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</si>
  <si>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</si>
  <si>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</si>
  <si>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</si>
  <si>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</si>
  <si>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</si>
  <si>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</si>
  <si>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</si>
  <si>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</si>
  <si>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</si>
  <si>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</si>
  <si>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</si>
  <si>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</si>
  <si>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</si>
  <si>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</si>
  <si>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</si>
  <si>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</si>
  <si>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</si>
  <si>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</si>
  <si>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</si>
  <si>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</si>
  <si>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</si>
  <si>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</si>
  <si>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</si>
  <si>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</si>
  <si>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</si>
  <si>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</si>
  <si>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</si>
  <si>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</si>
  <si>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</si>
  <si>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</si>
  <si>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</si>
  <si>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</si>
  <si>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</si>
  <si>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</si>
  <si>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</si>
  <si>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</si>
  <si>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</si>
  <si>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</si>
  <si>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</si>
  <si>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</si>
  <si>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</si>
  <si>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</si>
  <si>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</si>
  <si>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</si>
  <si>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</si>
  <si>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</si>
  <si>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</si>
  <si>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</si>
  <si>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</si>
  <si>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</si>
  <si>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</si>
  <si>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</si>
  <si>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</si>
  <si>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</si>
  <si>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</si>
  <si>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</si>
  <si>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</si>
  <si>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</si>
  <si>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</si>
  <si>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</si>
  <si>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</si>
  <si>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</si>
  <si>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</si>
  <si>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</si>
  <si>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</si>
  <si>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</si>
  <si>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</si>
  <si>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</si>
  <si>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</si>
  <si>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</si>
  <si>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</si>
  <si>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</si>
  <si>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</si>
  <si>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</si>
  <si>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</si>
  <si>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</si>
  <si>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</si>
  <si>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</si>
  <si>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</si>
  <si>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</si>
  <si>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</si>
  <si>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</si>
  <si>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</si>
  <si>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</si>
  <si>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</si>
  <si>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</si>
  <si>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</si>
  <si>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</si>
  <si>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</si>
  <si>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</si>
  <si>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</si>
  <si>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</si>
  <si>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</si>
  <si>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</si>
  <si>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</si>
  <si>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</si>
  <si>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</si>
  <si>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</si>
  <si>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</si>
  <si>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</si>
  <si>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</si>
  <si>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</si>
  <si>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</si>
  <si>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</si>
  <si>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</si>
  <si>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</si>
  <si>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</si>
  <si>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</si>
  <si>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</si>
  <si>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</si>
  <si>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</si>
  <si>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</si>
  <si>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</si>
  <si>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</si>
  <si>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</si>
  <si>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</si>
  <si>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</si>
  <si>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</si>
  <si>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</si>
  <si>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</si>
  <si>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</si>
  <si>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</si>
  <si>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</si>
  <si>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</si>
  <si>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</si>
  <si>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</si>
  <si>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</si>
  <si>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</si>
  <si>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</si>
  <si>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</si>
  <si>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</si>
  <si>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</si>
  <si>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</si>
  <si>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</si>
  <si>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</si>
  <si>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</si>
  <si>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</si>
  <si>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</si>
  <si>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</si>
  <si>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</si>
  <si>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</si>
  <si>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</si>
  <si>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</si>
  <si>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</si>
  <si>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</si>
  <si>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</si>
  <si>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</si>
  <si>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</si>
  <si>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</si>
  <si>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</si>
  <si>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</si>
  <si>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</si>
  <si>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</si>
  <si>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</si>
  <si>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</si>
  <si>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</si>
  <si>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</si>
  <si>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</si>
  <si>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</si>
  <si>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</si>
  <si>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</si>
  <si>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</si>
  <si>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</si>
  <si>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</si>
  <si>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</si>
  <si>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</si>
  <si>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</si>
  <si>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</si>
  <si>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</si>
  <si>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</si>
  <si>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</si>
  <si>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</si>
  <si>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</si>
  <si>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</si>
  <si>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</si>
  <si>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</si>
  <si>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</si>
  <si>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</si>
  <si>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</si>
  <si>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</si>
  <si>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</si>
  <si>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</si>
  <si>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</si>
  <si>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</si>
  <si>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</si>
  <si>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</si>
  <si>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</si>
  <si>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</si>
  <si>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</si>
  <si>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</si>
  <si>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</si>
  <si>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</si>
  <si>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</si>
  <si>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</si>
  <si>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</si>
  <si>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</si>
  <si>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</si>
  <si>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</si>
  <si>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</si>
  <si>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</si>
  <si>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</si>
  <si>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</si>
  <si>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</si>
  <si>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</si>
  <si>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</si>
  <si>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</si>
  <si>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</si>
  <si>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</si>
  <si>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</si>
  <si>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</si>
  <si>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</si>
  <si>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</si>
  <si>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</si>
  <si>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</si>
  <si>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</si>
  <si>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</si>
  <si>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</si>
  <si>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</si>
  <si>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</si>
  <si>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</si>
  <si>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</si>
  <si>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</si>
  <si>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</si>
  <si>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</si>
  <si>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</si>
  <si>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</si>
  <si>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</si>
  <si>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</si>
  <si>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</si>
  <si>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</si>
  <si>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</si>
  <si>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</si>
  <si>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</si>
  <si>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</si>
  <si>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</si>
  <si>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</si>
  <si>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</si>
  <si>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</si>
  <si>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</si>
  <si>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</si>
  <si>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</si>
  <si>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</si>
  <si>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</si>
  <si>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</si>
  <si>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</si>
  <si>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</si>
  <si>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</si>
  <si>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</si>
  <si>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</si>
  <si>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</si>
  <si>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</si>
  <si>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</si>
  <si>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</si>
  <si>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</si>
  <si>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</si>
  <si>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</si>
  <si>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</si>
  <si>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</si>
  <si>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</si>
  <si>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</si>
  <si>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</si>
  <si>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</si>
  <si>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</si>
  <si>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</si>
  <si>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</si>
  <si>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</si>
  <si>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</si>
  <si>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</si>
  <si>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</si>
  <si>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</si>
  <si>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</si>
  <si>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</si>
  <si>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</si>
  <si>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</si>
  <si>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</si>
  <si>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</si>
  <si>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</si>
  <si>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</si>
  <si>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</si>
  <si>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</si>
  <si>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</si>
  <si>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</si>
  <si>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</si>
  <si>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</si>
  <si>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</si>
  <si>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</si>
  <si>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</si>
  <si>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</si>
  <si>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</si>
  <si>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</si>
  <si>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</si>
  <si>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</si>
  <si>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</si>
  <si>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</si>
  <si>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</si>
  <si>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</si>
  <si>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</si>
  <si>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</si>
  <si>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</si>
  <si>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</si>
  <si>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</si>
  <si>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</si>
  <si>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</si>
  <si>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</si>
  <si>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</si>
  <si>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</si>
  <si>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</si>
  <si>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</si>
  <si>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</si>
  <si>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</si>
  <si>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</si>
  <si>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</si>
  <si>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</si>
  <si>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</si>
  <si>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</si>
  <si>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</si>
  <si>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</si>
  <si>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</si>
  <si>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</si>
  <si>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</si>
  <si>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</si>
  <si>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</si>
  <si>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</si>
  <si>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</si>
  <si>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</si>
  <si>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</si>
  <si>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</si>
  <si>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</si>
  <si>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</si>
  <si>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</si>
  <si>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</si>
  <si>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</si>
  <si>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</si>
  <si>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</si>
  <si>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</si>
  <si>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</si>
  <si>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</si>
  <si>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</si>
  <si>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</si>
  <si>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</si>
  <si>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</si>
  <si>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</si>
  <si>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</si>
  <si>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</si>
  <si>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</si>
  <si>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</si>
  <si>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</si>
  <si>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</si>
  <si>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</si>
  <si>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</si>
  <si>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</si>
  <si>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</si>
  <si>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</si>
  <si>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</si>
  <si>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</si>
  <si>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</si>
  <si>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</si>
  <si>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</si>
  <si>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</si>
  <si>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</si>
  <si>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</si>
  <si>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</si>
  <si>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</si>
  <si>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</si>
  <si>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</si>
  <si>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</si>
  <si>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</si>
  <si>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</si>
  <si>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</si>
  <si>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</si>
  <si>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</si>
  <si>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</si>
  <si>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</si>
  <si>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</si>
  <si>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</si>
  <si>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</si>
  <si>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</si>
  <si>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</si>
  <si>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</si>
  <si>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</si>
  <si>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</si>
  <si>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</si>
  <si>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</si>
  <si>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</si>
  <si>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</si>
  <si>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</si>
  <si>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</si>
  <si>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</si>
  <si>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</si>
  <si>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</si>
  <si>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</si>
  <si>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</si>
  <si>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</si>
  <si>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</si>
  <si>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</si>
  <si>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</si>
  <si>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</si>
  <si>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</si>
  <si>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</si>
  <si>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</si>
  <si>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</si>
  <si>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</si>
  <si>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</si>
  <si>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</si>
  <si>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</si>
  <si>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</si>
  <si>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</si>
  <si>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</si>
  <si>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</si>
  <si>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</si>
  <si>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</si>
  <si>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</si>
  <si>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</si>
  <si>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</si>
  <si>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</si>
  <si>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</si>
  <si>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</si>
  <si>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</si>
  <si>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</si>
  <si>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</si>
  <si>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</si>
  <si>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</si>
  <si>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</si>
  <si>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</si>
  <si>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</si>
  <si>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</si>
  <si>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</si>
  <si>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</si>
  <si>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</si>
  <si>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</si>
  <si>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</si>
  <si>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</si>
  <si>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</si>
  <si>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</si>
  <si>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</si>
  <si>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</si>
  <si>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</si>
  <si>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</si>
  <si>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</si>
  <si>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</si>
  <si>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</si>
  <si>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</si>
  <si>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</si>
  <si>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</si>
  <si>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</si>
  <si>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</si>
  <si>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</si>
  <si>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</si>
  <si>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</si>
  <si>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</si>
  <si>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</si>
  <si>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</si>
  <si>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</si>
  <si>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</si>
  <si>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</si>
  <si>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</si>
  <si>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</si>
  <si>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</si>
  <si>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</si>
  <si>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</si>
  <si>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</si>
  <si>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</si>
  <si>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</si>
  <si>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</si>
  <si>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</si>
  <si>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</si>
  <si>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</si>
  <si>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</si>
  <si>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</si>
  <si>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</si>
  <si>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</si>
  <si>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</si>
  <si>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</si>
  <si>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</si>
  <si>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</si>
  <si>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</si>
  <si>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</si>
  <si>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</si>
  <si>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</si>
  <si>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</si>
  <si>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</si>
  <si>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</si>
  <si>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</si>
  <si>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</si>
  <si>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</si>
  <si>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</si>
  <si>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</si>
  <si>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</si>
  <si>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</si>
  <si>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</si>
  <si>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</si>
  <si>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</si>
  <si>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</si>
  <si>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</si>
  <si>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</si>
  <si>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</si>
  <si>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</si>
  <si>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</si>
  <si>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</si>
  <si>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</si>
  <si>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</si>
  <si>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</si>
  <si>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</si>
  <si>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</si>
  <si>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</si>
  <si>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</si>
  <si>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</si>
  <si>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</si>
  <si>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</si>
  <si>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</si>
  <si>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</si>
  <si>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</si>
  <si>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</si>
  <si>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</si>
  <si>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</si>
  <si>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</si>
  <si>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</si>
  <si>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</si>
  <si>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</si>
  <si>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</si>
  <si>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</si>
  <si>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</si>
  <si>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</si>
  <si>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</si>
  <si>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</si>
  <si>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</si>
  <si>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</si>
  <si>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</si>
  <si>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</si>
  <si>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</si>
  <si>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</si>
  <si>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</si>
  <si>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</si>
  <si>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</si>
  <si>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</si>
  <si>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</si>
  <si>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</si>
  <si>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</si>
  <si>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</si>
  <si>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</si>
  <si>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</si>
  <si>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</si>
  <si>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</si>
  <si>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</si>
  <si>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</si>
  <si>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</si>
  <si>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</si>
  <si>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</si>
  <si>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</si>
  <si>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</si>
  <si>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</si>
  <si>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</si>
  <si>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</si>
  <si>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</si>
  <si>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</si>
  <si>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</si>
  <si>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</si>
  <si>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</si>
  <si>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</si>
  <si>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</si>
  <si>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</si>
  <si>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</si>
  <si>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</si>
  <si>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</si>
  <si>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</si>
  <si>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</si>
  <si>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</si>
  <si>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</si>
  <si>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</si>
  <si>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</si>
  <si>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</si>
  <si>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</si>
  <si>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</si>
  <si>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</si>
  <si>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</si>
  <si>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</si>
  <si>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</si>
  <si>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</si>
  <si>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</si>
  <si>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</si>
  <si>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</si>
  <si>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</si>
  <si>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</si>
  <si>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</si>
  <si>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</si>
  <si>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</si>
  <si>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</si>
  <si>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</si>
  <si>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</si>
  <si>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</si>
  <si>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</si>
  <si>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</si>
  <si>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</si>
  <si>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</si>
  <si>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</si>
  <si>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</si>
  <si>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</si>
  <si>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</si>
  <si>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</si>
  <si>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</si>
  <si>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</si>
  <si>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</si>
  <si>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</si>
  <si>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</si>
  <si>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</si>
  <si>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</si>
  <si>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</si>
  <si>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</si>
  <si>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</si>
  <si>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</si>
  <si>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</si>
  <si>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</si>
  <si>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</si>
  <si>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</si>
  <si>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</si>
  <si>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</si>
  <si>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</si>
  <si>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</si>
  <si>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</si>
  <si>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</si>
  <si>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</si>
  <si>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</si>
  <si>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</si>
  <si>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</si>
  <si>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</si>
  <si>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</si>
  <si>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</si>
  <si>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</si>
  <si>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</si>
  <si>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</si>
  <si>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</si>
  <si>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</si>
  <si>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</si>
  <si>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</si>
  <si>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</si>
  <si>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</si>
  <si>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</si>
  <si>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</si>
  <si>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</si>
  <si>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</si>
  <si>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</si>
  <si>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</si>
  <si>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</si>
  <si>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</si>
  <si>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</si>
  <si>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</si>
  <si>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</si>
  <si>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</si>
  <si>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</si>
  <si>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</si>
  <si>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</si>
  <si>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</si>
  <si>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</si>
  <si>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</si>
  <si>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</si>
  <si>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</si>
  <si>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</si>
  <si>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</si>
  <si>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</si>
  <si>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</si>
  <si>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</si>
  <si>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</si>
  <si>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</si>
  <si>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</si>
  <si>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</si>
  <si>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</si>
  <si>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</si>
  <si>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</si>
  <si>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</si>
  <si>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</si>
  <si>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</si>
  <si>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</si>
  <si>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</si>
  <si>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</si>
  <si>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</si>
  <si>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</si>
  <si>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</si>
  <si>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</si>
  <si>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</si>
  <si>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</si>
  <si>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</si>
  <si>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</si>
  <si>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</si>
  <si>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</si>
  <si>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</si>
  <si>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</si>
  <si>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</si>
  <si>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</si>
  <si>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</si>
  <si>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</si>
  <si>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</si>
  <si>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</si>
  <si>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</si>
  <si>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</si>
  <si>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</si>
  <si>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</si>
  <si>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</si>
  <si>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</si>
  <si>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</si>
  <si>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</si>
  <si>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</si>
  <si>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</si>
  <si>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</si>
  <si>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</si>
  <si>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</si>
  <si>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</si>
  <si>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</si>
  <si>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</si>
  <si>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</si>
  <si>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</si>
  <si>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</si>
  <si>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</si>
  <si>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</si>
  <si>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</si>
  <si>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</si>
  <si>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</si>
  <si>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</si>
  <si>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</si>
  <si>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</si>
  <si>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</si>
  <si>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</si>
  <si>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</si>
  <si>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</si>
  <si>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</si>
  <si>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</si>
  <si>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</si>
  <si>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</si>
  <si>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</si>
  <si>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</si>
  <si>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</si>
  <si>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</si>
  <si>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</si>
  <si>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</si>
  <si>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</si>
  <si>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</si>
  <si>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</si>
  <si>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</si>
  <si>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</si>
  <si>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</si>
  <si>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</si>
  <si>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</si>
  <si>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</si>
  <si>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</si>
  <si>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</si>
  <si>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</si>
  <si>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</si>
  <si>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</si>
  <si>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</si>
  <si>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</si>
  <si>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</si>
  <si>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</si>
  <si>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</si>
  <si>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</si>
  <si>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</si>
  <si>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</si>
  <si>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</si>
  <si>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</si>
  <si>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</si>
  <si>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</si>
  <si>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</si>
  <si>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</si>
  <si>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</si>
  <si>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</si>
  <si>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</si>
  <si>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</si>
  <si>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</si>
  <si>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</si>
  <si>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</si>
  <si>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</si>
  <si>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</si>
  <si>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</si>
  <si>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</si>
  <si>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</si>
  <si>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</si>
  <si>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</si>
  <si>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</si>
  <si>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</si>
  <si>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</si>
  <si>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</si>
  <si>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</si>
  <si>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</si>
  <si>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</si>
  <si>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</si>
  <si>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</si>
  <si>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</si>
  <si>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</si>
  <si>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</si>
  <si>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</si>
  <si>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</si>
  <si>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</si>
  <si>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</si>
  <si>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</si>
  <si>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</si>
  <si>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</si>
  <si>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</si>
  <si>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</si>
  <si>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</si>
  <si>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</si>
  <si>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</si>
  <si>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</si>
  <si>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</si>
  <si>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</si>
  <si>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</si>
  <si>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</si>
  <si>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</si>
  <si>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</si>
  <si>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</si>
  <si>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</si>
  <si>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</si>
  <si>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</si>
  <si>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</si>
  <si>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</si>
  <si>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</si>
  <si>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</si>
  <si>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</si>
  <si>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</si>
  <si>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</si>
  <si>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</si>
  <si>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</si>
  <si>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</si>
  <si>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</si>
  <si>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</si>
  <si>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</si>
  <si>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</si>
  <si>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</si>
  <si>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</si>
  <si>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</si>
  <si>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</si>
  <si>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</si>
  <si>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</si>
  <si>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</si>
  <si>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</si>
  <si>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</si>
  <si>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</si>
  <si>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</si>
  <si>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</si>
  <si>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</si>
  <si>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</si>
  <si>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</si>
  <si>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</si>
  <si>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</si>
  <si>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</si>
  <si>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</si>
  <si>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</si>
  <si>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</si>
  <si>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</si>
  <si>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</si>
  <si>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</si>
  <si>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</si>
  <si>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</si>
  <si>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</si>
  <si>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</si>
  <si>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</si>
  <si>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</si>
  <si>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</si>
  <si>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</si>
  <si>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</si>
  <si>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</si>
  <si>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</si>
  <si>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</si>
  <si>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</si>
  <si>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</si>
  <si>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</si>
  <si>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</si>
  <si>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</si>
  <si>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</si>
  <si>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</si>
  <si>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</si>
  <si>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</si>
  <si>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</si>
  <si>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</si>
  <si>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</si>
  <si>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</si>
  <si>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</si>
  <si>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</si>
  <si>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</si>
  <si>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</si>
  <si>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</si>
  <si>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</si>
  <si>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</si>
  <si>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</si>
  <si>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</si>
  <si>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</si>
  <si>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</si>
  <si>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</si>
  <si>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</si>
  <si>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</si>
  <si>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</si>
  <si>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</si>
  <si>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</si>
  <si>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</si>
  <si>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</si>
  <si>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</si>
  <si>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</si>
  <si>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</si>
  <si>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</si>
  <si>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</si>
  <si>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</si>
  <si>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</si>
  <si>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</si>
  <si>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</si>
  <si>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</si>
  <si>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</si>
  <si>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</si>
  <si>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</si>
  <si>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</si>
  <si>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</si>
  <si>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</si>
  <si>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</si>
  <si>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</si>
  <si>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</si>
  <si>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</si>
  <si>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</si>
  <si>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</si>
  <si>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</si>
  <si>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</si>
  <si>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</si>
  <si>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</si>
  <si>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</si>
  <si>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</si>
  <si>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</si>
  <si>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</si>
  <si>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</si>
  <si>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</si>
  <si>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</si>
  <si>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</si>
  <si>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</si>
  <si>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</si>
  <si>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</si>
  <si>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</si>
  <si>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</si>
  <si>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</si>
  <si>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</si>
  <si>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</si>
  <si>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</si>
  <si>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</si>
  <si>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</si>
  <si>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</si>
  <si>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</si>
  <si>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</si>
  <si>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</si>
  <si>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</si>
  <si>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</si>
  <si>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</si>
  <si>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</si>
  <si>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</si>
  <si>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</si>
  <si>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</si>
  <si>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</si>
  <si>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</si>
  <si>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</si>
  <si>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</si>
  <si>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</si>
  <si>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</si>
  <si>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</si>
  <si>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</si>
  <si>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</si>
  <si>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</si>
  <si>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</si>
  <si>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</si>
  <si>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</si>
  <si>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</si>
  <si>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</si>
  <si>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</si>
  <si>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</si>
  <si>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</si>
  <si>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</si>
  <si>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</si>
  <si>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</si>
  <si>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</si>
  <si>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</si>
  <si>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</si>
  <si>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</si>
  <si>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</si>
  <si>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</si>
  <si>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</si>
  <si>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</si>
  <si>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</si>
  <si>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</si>
  <si>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</si>
  <si>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</si>
  <si>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</si>
  <si>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</si>
  <si>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</si>
  <si>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</si>
  <si>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</si>
  <si>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</si>
  <si>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</si>
  <si>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</si>
  <si>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</si>
  <si>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</si>
  <si>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</si>
  <si>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</si>
  <si>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</si>
  <si>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</si>
  <si>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</si>
  <si>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</si>
  <si>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</si>
  <si>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</si>
  <si>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</si>
  <si>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</si>
  <si>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</si>
  <si>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</si>
  <si>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</si>
  <si>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</si>
  <si>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</si>
  <si>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</si>
  <si>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</si>
  <si>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</si>
  <si>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</si>
  <si>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</si>
  <si>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</si>
  <si>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</si>
  <si>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</si>
  <si>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</si>
  <si>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</si>
  <si>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</si>
  <si>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</si>
  <si>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</si>
  <si>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</si>
  <si>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</si>
  <si>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</si>
  <si>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</si>
  <si>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</si>
  <si>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</si>
  <si>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</si>
  <si>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</si>
  <si>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</si>
  <si>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</si>
  <si>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</si>
  <si>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</si>
  <si>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</si>
  <si>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</si>
  <si>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</si>
  <si>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</si>
  <si>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</si>
  <si>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</si>
  <si>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</si>
  <si>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</si>
  <si>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</si>
  <si>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</si>
  <si>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</si>
  <si>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</si>
  <si>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</si>
  <si>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</si>
  <si>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</si>
  <si>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</si>
  <si>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</si>
  <si>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</si>
  <si>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</si>
  <si>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</si>
  <si>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</si>
  <si>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</si>
  <si>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</si>
  <si>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</si>
  <si>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</si>
  <si>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</si>
  <si>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</si>
  <si>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</si>
  <si>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</si>
  <si>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</si>
  <si>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</si>
  <si>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</si>
  <si>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</si>
  <si>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</si>
  <si>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</si>
  <si>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</si>
  <si>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</si>
  <si>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</si>
  <si>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</si>
  <si>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</si>
  <si>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</si>
  <si>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</si>
  <si>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</si>
  <si>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</si>
  <si>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</si>
  <si>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</si>
  <si>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</si>
  <si>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</si>
  <si>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</si>
  <si>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</si>
  <si>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</si>
  <si>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</si>
  <si>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</si>
  <si>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</si>
  <si>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</si>
  <si>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</si>
  <si>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</si>
  <si>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</si>
  <si>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</si>
  <si>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</si>
  <si>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</si>
  <si>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</si>
  <si>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</si>
  <si>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</si>
  <si>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</si>
  <si>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</si>
  <si>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</si>
  <si>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</si>
  <si>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</si>
  <si>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</si>
  <si>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</si>
  <si>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</si>
  <si>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</si>
  <si>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</si>
  <si>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</si>
  <si>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</si>
  <si>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</si>
  <si>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</si>
  <si>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</si>
  <si>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</si>
  <si>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</si>
  <si>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</si>
  <si>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</si>
  <si>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</si>
  <si>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</si>
  <si>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</si>
  <si>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</si>
  <si>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</si>
  <si>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</si>
  <si>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</si>
  <si>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</si>
  <si>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</si>
  <si>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</si>
  <si>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</si>
  <si>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</si>
  <si>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</si>
  <si>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</si>
  <si>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</si>
  <si>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</si>
  <si>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</si>
  <si>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</si>
  <si>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</si>
  <si>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</si>
  <si>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</si>
  <si>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</si>
  <si>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</si>
  <si>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</si>
  <si>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</si>
  <si>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</si>
  <si>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</si>
  <si>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</si>
  <si>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</si>
  <si>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</si>
  <si>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</si>
  <si>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</si>
  <si>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</si>
  <si>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</si>
  <si>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</si>
  <si>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</si>
  <si>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</si>
  <si>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</si>
  <si>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</si>
  <si>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</si>
  <si>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</si>
  <si>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</si>
  <si>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</si>
  <si>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</si>
  <si>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</si>
  <si>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</si>
  <si>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</si>
  <si>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</si>
  <si>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</si>
  <si>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</si>
  <si>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</si>
  <si>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</si>
  <si>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</si>
  <si>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</si>
  <si>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</si>
  <si>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</si>
  <si>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</si>
  <si>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</si>
  <si>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</si>
  <si>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</si>
  <si>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</si>
  <si>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</si>
  <si>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</si>
  <si>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</si>
  <si>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</si>
  <si>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</si>
  <si>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</si>
  <si>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</si>
  <si>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</si>
  <si>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</si>
  <si>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</si>
  <si>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</si>
  <si>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</si>
  <si>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</si>
  <si>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</si>
  <si>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</si>
  <si>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</si>
  <si>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</si>
  <si>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</si>
  <si>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</si>
  <si>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</si>
  <si>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</si>
  <si>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</si>
  <si>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</si>
  <si>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</si>
  <si>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</si>
  <si>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</si>
  <si>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</si>
  <si>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</si>
  <si>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</si>
  <si>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</si>
  <si>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</si>
  <si>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</si>
  <si>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</si>
  <si>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</si>
  <si>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</si>
  <si>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</si>
  <si>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</si>
  <si>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</si>
  <si>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</si>
  <si>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</si>
  <si>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</si>
  <si>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</si>
  <si>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</si>
  <si>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</si>
  <si>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</si>
  <si>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</si>
  <si>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</si>
  <si>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</si>
  <si>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</si>
  <si>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</si>
  <si>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</si>
  <si>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</si>
  <si>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</si>
  <si>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</si>
  <si>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</si>
  <si>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</si>
  <si>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</si>
  <si>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</si>
  <si>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</si>
  <si>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</si>
  <si>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</si>
  <si>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</si>
  <si>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</si>
  <si>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</si>
  <si>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</si>
  <si>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</si>
  <si>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</si>
  <si>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</si>
  <si>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</si>
  <si>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</si>
  <si>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</si>
  <si>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</si>
  <si>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</si>
  <si>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</si>
  <si>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</si>
  <si>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</si>
  <si>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</si>
  <si>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</si>
  <si>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</si>
  <si>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</si>
  <si>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</si>
  <si>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</si>
  <si>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</si>
  <si>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</si>
  <si>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</si>
  <si>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</si>
  <si>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</si>
  <si>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</si>
  <si>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</si>
  <si>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</si>
  <si>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</si>
  <si>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</si>
  <si>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</si>
  <si>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</si>
  <si>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</si>
  <si>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</si>
  <si>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</si>
  <si>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</si>
  <si>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</si>
  <si>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</si>
  <si>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</si>
  <si>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</si>
  <si>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</si>
  <si>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</si>
  <si>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</si>
  <si>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</si>
  <si>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</si>
  <si>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</si>
  <si>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</si>
  <si>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</si>
  <si>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</si>
  <si>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</si>
  <si>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</si>
  <si>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</si>
  <si>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</si>
  <si>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</si>
  <si>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</si>
  <si>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</si>
  <si>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</si>
  <si>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</si>
  <si>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</si>
  <si>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</si>
  <si>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</si>
  <si>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</si>
  <si>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</si>
  <si>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</si>
  <si>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</si>
  <si>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</si>
  <si>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</si>
  <si>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</si>
  <si>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</si>
  <si>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</si>
  <si>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</si>
  <si>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</si>
  <si>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</si>
  <si>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</si>
  <si>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</si>
  <si>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</si>
  <si>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</si>
  <si>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</si>
  <si>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</si>
  <si>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</si>
  <si>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</si>
  <si>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</si>
  <si>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</si>
  <si>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</si>
  <si>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</si>
  <si>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</si>
  <si>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</si>
  <si>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</si>
  <si>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</si>
  <si>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</si>
  <si>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</si>
  <si>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</si>
  <si>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</si>
  <si>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</si>
  <si>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</si>
  <si>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</si>
  <si>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</si>
  <si>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</si>
  <si>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</si>
  <si>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</si>
  <si>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</si>
  <si>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</si>
  <si>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</si>
  <si>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</si>
  <si>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</si>
  <si>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</si>
  <si>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</si>
  <si>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</si>
  <si>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</si>
  <si>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</si>
  <si>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</si>
  <si>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</si>
  <si>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</si>
  <si>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</si>
  <si>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</si>
  <si>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</si>
  <si>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</si>
  <si>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</si>
  <si>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</si>
  <si>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</si>
  <si>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</si>
  <si>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</si>
  <si>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</si>
  <si>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</si>
  <si>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</si>
  <si>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</si>
  <si>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</si>
  <si>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</si>
  <si>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</si>
  <si>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</si>
  <si>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</si>
  <si>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</si>
  <si>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</si>
  <si>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</si>
  <si>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</si>
  <si>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</si>
  <si>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</si>
  <si>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</si>
  <si>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</si>
  <si>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</si>
  <si>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</si>
  <si>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</si>
  <si>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</si>
  <si>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</si>
  <si>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</si>
  <si>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</si>
  <si>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</si>
  <si>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</si>
  <si>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</si>
  <si>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</si>
  <si>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</si>
  <si>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</si>
  <si>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</si>
  <si>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</si>
  <si>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</si>
  <si>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</si>
  <si>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</si>
  <si>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</si>
  <si>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</si>
  <si>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</si>
  <si>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</si>
  <si>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</si>
  <si>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</si>
  <si>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</si>
  <si>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</si>
  <si>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</si>
  <si>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</si>
  <si>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</si>
  <si>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</si>
  <si>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</si>
  <si>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</si>
  <si>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</si>
  <si>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</si>
  <si>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</si>
  <si>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</si>
  <si>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</si>
  <si>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</si>
  <si>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</si>
  <si>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</si>
  <si>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</si>
  <si>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</si>
  <si>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</si>
  <si>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</si>
  <si>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</si>
  <si>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</si>
  <si>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</si>
  <si>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</si>
  <si>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</si>
  <si>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</si>
  <si>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</si>
  <si>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</si>
  <si>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</si>
  <si>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</si>
  <si>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</si>
  <si>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</si>
  <si>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</si>
  <si>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</si>
  <si>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</si>
  <si>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</si>
  <si>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</si>
  <si>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</si>
  <si>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</si>
  <si>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</si>
  <si>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</si>
  <si>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</si>
  <si>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</si>
  <si>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</si>
  <si>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</si>
  <si>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</si>
  <si>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</si>
  <si>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</si>
  <si>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</si>
  <si>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</si>
  <si>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</si>
  <si>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</si>
  <si>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</si>
  <si>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</si>
  <si>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</si>
  <si>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</si>
  <si>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</si>
  <si>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</si>
  <si>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</si>
  <si>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</si>
  <si>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</si>
  <si>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</si>
  <si>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</si>
  <si>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</si>
  <si>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</si>
  <si>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</si>
  <si>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</si>
  <si>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</si>
  <si>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</si>
  <si>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</si>
  <si>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</si>
  <si>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</si>
  <si>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</si>
  <si>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</si>
  <si>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</si>
  <si>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</si>
  <si>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</si>
  <si>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</si>
  <si>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</si>
  <si>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</si>
  <si>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</si>
  <si>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</si>
  <si>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</si>
  <si>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</si>
  <si>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</si>
  <si>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</si>
  <si>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</si>
  <si>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</si>
  <si>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</si>
  <si>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</si>
  <si>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</si>
  <si>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</si>
  <si>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</si>
  <si>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</si>
  <si>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</si>
  <si>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</si>
  <si>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</si>
  <si>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</si>
  <si>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</si>
  <si>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</si>
  <si>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</si>
  <si>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</si>
  <si>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</si>
  <si>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</si>
  <si>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</si>
  <si>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</si>
  <si>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</si>
  <si>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</si>
  <si>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</si>
  <si>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</si>
  <si>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</si>
  <si>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</si>
  <si>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</si>
  <si>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</si>
  <si>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</si>
  <si>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</si>
  <si>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</si>
  <si>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</si>
  <si>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</si>
  <si>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</si>
  <si>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</si>
  <si>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</si>
  <si>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</si>
  <si>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</si>
  <si>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</si>
  <si>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</si>
  <si>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</si>
  <si>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</si>
  <si>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</si>
  <si>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</si>
  <si>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</si>
  <si>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</si>
  <si>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</si>
  <si>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</si>
  <si>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</si>
  <si>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</si>
  <si>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</si>
  <si>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</si>
  <si>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</si>
  <si>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</si>
  <si>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</si>
  <si>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</si>
  <si>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</si>
  <si>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</si>
  <si>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</si>
  <si>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</si>
  <si>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</si>
  <si>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</si>
  <si>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</si>
  <si>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</si>
  <si>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</si>
  <si>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</si>
  <si>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</si>
  <si>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</si>
  <si>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</si>
  <si>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</si>
  <si>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</si>
  <si>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</si>
  <si>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</si>
  <si>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</si>
  <si>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</si>
  <si>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</si>
  <si>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</si>
  <si>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</si>
  <si>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</si>
  <si>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</si>
  <si>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</si>
  <si>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</si>
  <si>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</si>
  <si>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</si>
  <si>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</si>
  <si>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</si>
  <si>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</si>
  <si>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</si>
  <si>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</si>
  <si>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</si>
  <si>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</si>
  <si>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</si>
  <si>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</si>
  <si>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</si>
  <si>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</si>
  <si>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</si>
  <si>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</si>
  <si>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</si>
  <si>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</si>
  <si>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</si>
  <si>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</si>
  <si>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</si>
  <si>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</si>
  <si>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</si>
  <si>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</si>
  <si>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</si>
  <si>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</si>
  <si>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</si>
  <si>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</si>
  <si>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</si>
  <si>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</si>
  <si>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</si>
  <si>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</si>
  <si>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</si>
  <si>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</si>
  <si>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</si>
  <si>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</si>
  <si>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</si>
  <si>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</si>
  <si>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</si>
  <si>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</si>
  <si>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</si>
  <si>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</si>
  <si>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</si>
  <si>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</si>
  <si>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</si>
  <si>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</si>
  <si>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</si>
  <si>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</si>
  <si>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</si>
  <si>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</si>
  <si>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</si>
  <si>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</si>
  <si>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</si>
  <si>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</si>
  <si>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</si>
  <si>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</si>
  <si>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</si>
  <si>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</si>
  <si>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</si>
  <si>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</si>
  <si>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</si>
  <si>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</si>
  <si>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</si>
  <si>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</si>
  <si>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</si>
  <si>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</si>
  <si>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</si>
  <si>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</si>
  <si>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</si>
  <si>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</si>
  <si>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</si>
  <si>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</si>
  <si>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</si>
  <si>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</si>
  <si>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</si>
  <si>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</si>
  <si>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</si>
  <si>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</si>
  <si>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</si>
  <si>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</si>
  <si>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</si>
  <si>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</si>
  <si>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</si>
  <si>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</si>
  <si>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</si>
  <si>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</si>
  <si>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</si>
  <si>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</si>
  <si>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</si>
  <si>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</si>
  <si>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</si>
  <si>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</si>
  <si>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</si>
  <si>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</si>
  <si>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</si>
  <si>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</si>
  <si>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</si>
  <si>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</si>
  <si>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</si>
  <si>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</si>
  <si>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</si>
  <si>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</si>
  <si>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</si>
  <si>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</si>
  <si>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</si>
  <si>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</si>
  <si>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</si>
  <si>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</si>
  <si>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</si>
  <si>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</si>
  <si>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</si>
  <si>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</si>
  <si>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</si>
  <si>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</si>
  <si>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</si>
  <si>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</si>
  <si>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</si>
  <si>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</si>
  <si>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</si>
  <si>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</si>
  <si>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</si>
  <si>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</si>
  <si>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</si>
  <si>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</si>
  <si>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</si>
  <si>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</si>
  <si>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</si>
  <si>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</si>
  <si>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</si>
  <si>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</si>
  <si>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</si>
  <si>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</si>
  <si>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</si>
  <si>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</si>
  <si>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</si>
  <si>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</si>
  <si>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</si>
  <si>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</si>
  <si>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</si>
  <si>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</si>
  <si>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</si>
  <si>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</si>
  <si>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</si>
  <si>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</si>
  <si>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</si>
  <si>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</si>
  <si>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</si>
  <si>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</si>
  <si>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</si>
  <si>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</si>
  <si>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</si>
  <si>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</si>
  <si>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</si>
  <si>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</si>
  <si>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</si>
  <si>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</si>
  <si>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</si>
  <si>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</si>
  <si>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</si>
  <si>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</si>
  <si>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</si>
  <si>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</si>
  <si>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</si>
  <si>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</si>
  <si>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</si>
  <si>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</si>
  <si>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</si>
  <si>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</si>
  <si>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</si>
  <si>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</si>
  <si>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</si>
  <si>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</si>
  <si>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</si>
  <si>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</si>
  <si>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</si>
  <si>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</si>
  <si>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</si>
  <si>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</si>
  <si>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</si>
  <si>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</si>
  <si>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</si>
  <si>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</si>
  <si>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</si>
  <si>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</si>
  <si>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</si>
  <si>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</si>
  <si>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</si>
  <si>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</si>
  <si>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</si>
  <si>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</si>
  <si>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</si>
  <si>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</si>
  <si>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</si>
  <si>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</si>
  <si>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</si>
  <si>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</si>
  <si>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</si>
  <si>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</si>
  <si>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</si>
  <si>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</si>
  <si>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</si>
  <si>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</si>
  <si>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</si>
  <si>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</si>
  <si>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</si>
  <si>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</si>
  <si>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</si>
  <si>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</si>
  <si>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</si>
  <si>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</si>
  <si>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</si>
  <si>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</si>
  <si>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</si>
  <si>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</si>
  <si>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</si>
  <si>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</si>
  <si>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</si>
  <si>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</si>
  <si>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</si>
  <si>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</si>
  <si>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</si>
  <si>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</si>
  <si>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</si>
  <si>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</si>
  <si>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</si>
  <si>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</si>
  <si>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</si>
  <si>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</si>
  <si>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</si>
  <si>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</si>
  <si>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</si>
  <si>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</si>
  <si>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</si>
  <si>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</si>
  <si>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</si>
  <si>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</si>
  <si>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</si>
  <si>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</si>
  <si>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</si>
  <si>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</si>
  <si>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</si>
  <si>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</si>
  <si>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</si>
  <si>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</si>
  <si>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</si>
  <si>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</si>
  <si>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</si>
  <si>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</si>
  <si>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</si>
  <si>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</si>
  <si>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</si>
  <si>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</si>
  <si>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</si>
  <si>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</si>
  <si>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</si>
  <si>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</si>
  <si>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</si>
  <si>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</si>
  <si>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</si>
  <si>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</si>
  <si>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</si>
  <si>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</si>
  <si>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</si>
  <si>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</si>
  <si>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</si>
  <si>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</si>
  <si>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</si>
  <si>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</si>
  <si>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</si>
  <si>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</si>
  <si>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</si>
  <si>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</si>
  <si>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</si>
  <si>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</si>
  <si>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</si>
  <si>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</si>
  <si>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</si>
  <si>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</si>
  <si>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</si>
  <si>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</si>
  <si>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</si>
  <si>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</si>
  <si>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</si>
  <si>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</si>
  <si>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</si>
  <si>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</si>
  <si>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</si>
  <si>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</si>
  <si>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</si>
  <si>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</si>
  <si>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</si>
  <si>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</si>
  <si>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</si>
  <si>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</si>
  <si>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</si>
  <si>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</si>
  <si>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</si>
  <si>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</si>
  <si>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</si>
  <si>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</si>
  <si>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</si>
  <si>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</si>
  <si>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</si>
  <si>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</si>
  <si>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</si>
  <si>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</si>
  <si>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</si>
  <si>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</si>
  <si>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</si>
  <si>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</si>
  <si>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</si>
  <si>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</si>
  <si>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</si>
  <si>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</si>
  <si>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</si>
  <si>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</si>
  <si>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</si>
  <si>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</si>
  <si>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</si>
  <si>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</si>
  <si>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</si>
  <si>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</si>
  <si>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</si>
  <si>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</si>
  <si>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</si>
  <si>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</si>
  <si>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</si>
  <si>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</si>
  <si>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</si>
  <si>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</si>
  <si>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</si>
  <si>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</si>
  <si>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</si>
  <si>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</si>
  <si>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</si>
  <si>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</si>
  <si>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</si>
  <si>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</si>
  <si>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</si>
  <si>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</si>
  <si>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</si>
  <si>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</si>
  <si>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</si>
  <si>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</si>
  <si>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</si>
  <si>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</si>
  <si>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</si>
  <si>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</si>
  <si>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</si>
  <si>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</si>
  <si>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</si>
  <si>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</si>
  <si>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</si>
  <si>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</si>
  <si>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</si>
  <si>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</si>
  <si>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</si>
  <si>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</si>
  <si>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</si>
  <si>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</si>
  <si>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</si>
  <si>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</si>
  <si>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</si>
  <si>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</si>
  <si>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</si>
  <si>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</si>
  <si>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</si>
  <si>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</si>
  <si>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</si>
  <si>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</si>
  <si>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</si>
  <si>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</si>
  <si>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</si>
  <si>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</si>
  <si>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</si>
  <si>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</si>
  <si>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</si>
  <si>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</si>
  <si>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</si>
  <si>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</si>
  <si>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</si>
  <si>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</si>
  <si>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</si>
  <si>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</si>
  <si>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</si>
  <si>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</si>
  <si>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</si>
  <si>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</si>
  <si>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</si>
  <si>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</si>
  <si>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</si>
  <si>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</si>
  <si>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</si>
  <si>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</si>
  <si>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</si>
  <si>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</si>
  <si>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</si>
  <si>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</si>
  <si>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</si>
  <si>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</si>
  <si>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</si>
  <si>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</si>
  <si>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</si>
  <si>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</si>
  <si>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</si>
  <si>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</si>
  <si>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</si>
  <si>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</si>
  <si>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</si>
  <si>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</si>
  <si>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</si>
  <si>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</si>
  <si>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</si>
  <si>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</si>
  <si>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</si>
  <si>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</si>
  <si>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</si>
  <si>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</si>
  <si>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</si>
  <si>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</si>
  <si>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</si>
  <si>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</si>
  <si>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</si>
  <si>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</si>
  <si>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</si>
  <si>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</si>
  <si>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</si>
  <si>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</si>
  <si>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</si>
  <si>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</si>
  <si>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</si>
  <si>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</si>
  <si>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</si>
  <si>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</si>
  <si>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</si>
  <si>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</si>
  <si>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</si>
  <si>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</si>
  <si>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</si>
  <si>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</si>
  <si>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</si>
  <si>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</si>
  <si>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</si>
  <si>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</si>
  <si>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</si>
  <si>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</si>
  <si>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</si>
  <si>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</si>
  <si>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</si>
  <si>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</si>
  <si>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</si>
  <si>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</si>
  <si>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</si>
  <si>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</si>
  <si>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</si>
  <si>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</si>
  <si>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</si>
  <si>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</si>
  <si>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</si>
  <si>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</si>
  <si>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</si>
  <si>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</si>
  <si>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</si>
  <si>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</si>
  <si>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</si>
  <si>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</si>
  <si>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</si>
  <si>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</si>
  <si>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</si>
  <si>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</si>
  <si>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</si>
  <si>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</si>
  <si>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</si>
  <si>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</si>
  <si>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</si>
  <si>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</si>
  <si>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</si>
  <si>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</si>
  <si>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</si>
  <si>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</si>
  <si>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</si>
  <si>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</si>
  <si>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</si>
  <si>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</si>
  <si>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</si>
  <si>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</si>
  <si>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</si>
  <si>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</si>
  <si>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</si>
  <si>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</si>
  <si>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</si>
  <si>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</si>
  <si>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</si>
  <si>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</si>
  <si>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</si>
  <si>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</si>
  <si>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</si>
  <si>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</si>
  <si>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</si>
  <si>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</si>
  <si>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</si>
  <si>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</si>
  <si>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</si>
  <si>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</si>
  <si>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</si>
  <si>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</si>
  <si>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</si>
  <si>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</si>
  <si>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</si>
  <si>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</si>
  <si>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</si>
  <si>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</si>
  <si>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</si>
  <si>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</si>
  <si>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</si>
  <si>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</si>
  <si>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</si>
  <si>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</si>
  <si>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</si>
  <si>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</si>
  <si>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</si>
  <si>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</si>
  <si>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</si>
  <si>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</si>
  <si>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</si>
  <si>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</si>
  <si>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</si>
  <si>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</si>
  <si>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</si>
  <si>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</si>
  <si>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</si>
  <si>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</si>
  <si>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</si>
  <si>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</si>
  <si>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</si>
  <si>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</si>
  <si>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</si>
  <si>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</si>
  <si>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</si>
  <si>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</si>
  <si>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</si>
  <si>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</si>
  <si>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</si>
  <si>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</si>
  <si>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</si>
  <si>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</si>
  <si>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</si>
  <si>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</si>
  <si>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</si>
  <si>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</si>
  <si>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</si>
  <si>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</si>
  <si>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</si>
  <si>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</si>
  <si>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</si>
  <si>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</si>
  <si>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</si>
  <si>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</si>
  <si>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</si>
  <si>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</si>
  <si>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</si>
  <si>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</si>
  <si>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</si>
  <si>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</si>
  <si>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</si>
  <si>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</si>
  <si>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</si>
  <si>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</si>
  <si>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</si>
  <si>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</si>
  <si>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</si>
  <si>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</si>
  <si>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</si>
  <si>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</si>
  <si>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</si>
  <si>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</si>
  <si>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</si>
  <si>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</si>
  <si>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</si>
  <si>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</si>
  <si>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</si>
  <si>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</si>
  <si>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</si>
  <si>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</si>
  <si>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</si>
  <si>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</si>
  <si>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</si>
  <si>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</si>
  <si>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</si>
  <si>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</si>
  <si>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</si>
  <si>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</si>
  <si>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</si>
  <si>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</si>
  <si>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</si>
  <si>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</si>
  <si>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</si>
  <si>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</si>
  <si>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</si>
  <si>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</si>
  <si>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</si>
  <si>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</si>
  <si>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</si>
  <si>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</si>
  <si>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</si>
  <si>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</si>
  <si>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</si>
  <si>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</si>
  <si>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</si>
  <si>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</si>
  <si>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</si>
  <si>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</si>
  <si>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</si>
  <si>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</si>
  <si>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</si>
  <si>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</si>
  <si>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</si>
  <si>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</si>
  <si>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</si>
  <si>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</si>
  <si>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</si>
  <si>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</si>
  <si>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</si>
  <si>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</si>
  <si>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</si>
  <si>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</si>
  <si>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</si>
  <si>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</si>
  <si>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</si>
  <si>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</si>
  <si>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</si>
  <si>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</si>
  <si>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</si>
  <si>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</si>
  <si>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</si>
  <si>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</si>
  <si>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</si>
  <si>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</si>
  <si>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</si>
  <si>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</si>
  <si>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</si>
  <si>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</si>
  <si>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</si>
  <si>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</si>
  <si>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</si>
  <si>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</si>
  <si>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</si>
  <si>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</si>
  <si>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</si>
  <si>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</si>
  <si>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</si>
  <si>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</si>
  <si>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</si>
  <si>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</si>
  <si>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</si>
  <si>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</si>
  <si>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</si>
  <si>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</si>
  <si>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</si>
  <si>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</si>
  <si>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</si>
  <si>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</si>
  <si>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</si>
  <si>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</si>
  <si>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</si>
  <si>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</si>
  <si>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</si>
  <si>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</si>
  <si>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</si>
  <si>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</si>
  <si>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</si>
  <si>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</si>
  <si>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</si>
  <si>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</si>
  <si>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</si>
  <si>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</si>
  <si>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</si>
  <si>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</si>
  <si>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</si>
  <si>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</si>
  <si>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</si>
  <si>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</si>
  <si>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</si>
  <si>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</si>
  <si>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</si>
  <si>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</si>
  <si>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</si>
  <si>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</si>
  <si>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</si>
  <si>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</si>
  <si>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</si>
  <si>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</si>
  <si>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</si>
  <si>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</si>
  <si>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</si>
  <si>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</si>
  <si>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</si>
  <si>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</si>
  <si>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</si>
  <si>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</si>
  <si>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</si>
  <si>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</si>
  <si>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</si>
  <si>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</si>
  <si>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</si>
  <si>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</si>
  <si>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</si>
  <si>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</si>
  <si>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</si>
  <si>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</si>
  <si>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</si>
  <si>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</si>
  <si>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</si>
  <si>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</si>
  <si>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</si>
  <si>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</si>
  <si>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</si>
  <si>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</si>
  <si>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</si>
  <si>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</si>
  <si>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</si>
  <si>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</si>
  <si>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</si>
  <si>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</si>
  <si>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</si>
  <si>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</si>
  <si>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</si>
  <si>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</si>
  <si>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</si>
  <si>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</si>
  <si>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</si>
  <si>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</si>
  <si>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</si>
  <si>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</si>
  <si>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</si>
  <si>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</si>
  <si>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</si>
  <si>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</si>
  <si>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</si>
  <si>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</si>
  <si>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</si>
  <si>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</si>
  <si>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</si>
  <si>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</si>
  <si>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</si>
  <si>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</si>
  <si>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</si>
  <si>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</si>
  <si>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</si>
  <si>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</si>
  <si>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</si>
  <si>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</si>
  <si>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</si>
  <si>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</si>
  <si>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</si>
  <si>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</si>
  <si>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</si>
  <si>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</si>
  <si>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</si>
  <si>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</si>
  <si>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</si>
  <si>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</si>
  <si>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</si>
  <si>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</si>
  <si>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</si>
  <si>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</si>
  <si>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</si>
  <si>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</si>
  <si>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</si>
  <si>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</si>
  <si>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</si>
  <si>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</si>
  <si>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</si>
  <si>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</si>
  <si>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</si>
  <si>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</si>
  <si>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</si>
  <si>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</si>
  <si>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</si>
  <si>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</si>
  <si>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</si>
  <si>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</si>
  <si>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</si>
  <si>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</si>
  <si>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</si>
  <si>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</si>
  <si>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</si>
  <si>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</si>
  <si>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</si>
  <si>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</si>
  <si>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</si>
  <si>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</si>
  <si>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</si>
  <si>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</si>
  <si>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</si>
  <si>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</si>
  <si>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</si>
  <si>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</si>
  <si>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</si>
  <si>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</si>
  <si>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</si>
  <si>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</si>
  <si>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</si>
  <si>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</si>
  <si>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</si>
  <si>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</si>
  <si>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</si>
  <si>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</si>
  <si>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</si>
  <si>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</si>
  <si>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</si>
  <si>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</si>
  <si>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</si>
  <si>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</si>
  <si>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</si>
  <si>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</si>
  <si>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</si>
  <si>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</si>
  <si>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</si>
  <si>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</si>
  <si>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</si>
  <si>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</si>
  <si>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</si>
  <si>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</si>
  <si>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</si>
  <si>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</si>
  <si>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</si>
  <si>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</si>
  <si>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</si>
  <si>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</si>
  <si>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</si>
  <si>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</si>
  <si>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</si>
  <si>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</si>
  <si>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</si>
  <si>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</si>
  <si>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</si>
  <si>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</si>
  <si>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</si>
  <si>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</si>
  <si>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</si>
  <si>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</si>
  <si>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</si>
  <si>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</si>
  <si>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</si>
  <si>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</si>
  <si>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</si>
  <si>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</si>
  <si>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</si>
  <si>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</si>
  <si>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</si>
  <si>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</si>
  <si>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</si>
  <si>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</si>
  <si>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</si>
  <si>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</si>
  <si>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</si>
  <si>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</si>
  <si>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</si>
  <si>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</si>
  <si>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</si>
  <si>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</si>
  <si>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</si>
  <si>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</si>
  <si>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</si>
  <si>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</si>
  <si>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</si>
  <si>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</si>
  <si>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</si>
  <si>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</si>
  <si>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</si>
  <si>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</si>
  <si>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</si>
  <si>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</si>
  <si>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</si>
  <si>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</si>
  <si>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</si>
  <si>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</si>
  <si>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</si>
  <si>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</si>
  <si>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</si>
  <si>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</si>
  <si>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</si>
  <si>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</si>
  <si>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</si>
  <si>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</si>
  <si>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</si>
  <si>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</si>
  <si>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</si>
  <si>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</si>
  <si>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</si>
  <si>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</si>
  <si>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</si>
  <si>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</si>
  <si>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</si>
  <si>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</si>
  <si>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</si>
  <si>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</si>
  <si>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</si>
  <si>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</si>
  <si>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</si>
  <si>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</si>
  <si>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</si>
  <si>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</si>
  <si>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</si>
  <si>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</si>
  <si>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</si>
  <si>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</si>
  <si>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</si>
  <si>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</si>
  <si>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</si>
  <si>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</si>
  <si>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</si>
  <si>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</si>
  <si>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</si>
  <si>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</si>
  <si>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</si>
  <si>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</si>
  <si>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</si>
  <si>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</si>
  <si>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</si>
  <si>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</si>
  <si>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</si>
  <si>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</si>
  <si>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</si>
  <si>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</si>
  <si>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</si>
  <si>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</si>
  <si>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</si>
  <si>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</si>
  <si>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</si>
  <si>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</si>
  <si>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</si>
  <si>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</si>
  <si>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</si>
  <si>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</si>
  <si>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</si>
  <si>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</si>
  <si>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</si>
  <si>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</si>
  <si>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</si>
  <si>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</si>
  <si>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</si>
  <si>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</si>
  <si>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</si>
  <si>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</si>
  <si>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</si>
  <si>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</si>
  <si>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</si>
  <si>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</si>
  <si>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</si>
  <si>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</si>
  <si>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</si>
  <si>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</si>
  <si>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</si>
  <si>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</si>
  <si>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</si>
  <si>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</si>
  <si>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</si>
  <si>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</si>
  <si>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</si>
  <si>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</si>
  <si>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</si>
  <si>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</si>
  <si>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</si>
  <si>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</si>
  <si>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</si>
  <si>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</si>
  <si>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</si>
  <si>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</si>
  <si>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</si>
  <si>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</si>
  <si>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</si>
  <si>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</si>
  <si>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</si>
  <si>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</si>
  <si>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</si>
  <si>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</si>
  <si>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</si>
  <si>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</si>
  <si>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</si>
  <si>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</si>
  <si>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</si>
  <si>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</si>
  <si>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</si>
  <si>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</si>
  <si>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</si>
  <si>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</si>
  <si>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</si>
  <si>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</si>
  <si>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</si>
  <si>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</si>
  <si>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</si>
  <si>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</si>
  <si>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</si>
  <si>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</si>
  <si>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</si>
  <si>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</si>
  <si>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</si>
  <si>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</si>
  <si>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</si>
  <si>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</si>
  <si>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</si>
  <si>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</si>
  <si>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</si>
  <si>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</si>
  <si>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</si>
  <si>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</si>
  <si>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</si>
  <si>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</si>
  <si>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</si>
  <si>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</si>
  <si>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</si>
  <si>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</si>
  <si>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</si>
  <si>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</si>
  <si>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</si>
  <si>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</si>
  <si>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</si>
  <si>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</si>
  <si>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</si>
  <si>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</si>
  <si>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</si>
  <si>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</si>
  <si>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</si>
  <si>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</si>
  <si>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</si>
  <si>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</si>
  <si>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</si>
  <si>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</si>
  <si>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</si>
  <si>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</si>
  <si>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</si>
  <si>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</si>
  <si>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</si>
  <si>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</si>
  <si>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</si>
  <si>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</si>
  <si>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</si>
  <si>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</si>
  <si>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</si>
  <si>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</si>
  <si>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</si>
  <si>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</si>
  <si>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</si>
  <si>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</si>
  <si>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</si>
  <si>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</si>
  <si>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</si>
  <si>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</si>
  <si>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</si>
  <si>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</si>
  <si>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</si>
  <si>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</si>
  <si>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</si>
  <si>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</si>
  <si>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</si>
  <si>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</si>
  <si>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</si>
  <si>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</si>
  <si>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</si>
  <si>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</si>
  <si>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</si>
  <si>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</si>
  <si>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</si>
  <si>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</si>
  <si>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</si>
  <si>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</si>
  <si>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</si>
  <si>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</si>
  <si>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</si>
  <si>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</si>
  <si>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</si>
  <si>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</si>
  <si>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</si>
  <si>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</si>
  <si>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</si>
  <si>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</si>
  <si>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</si>
  <si>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</si>
  <si>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</si>
  <si>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</si>
  <si>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</si>
  <si>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</si>
  <si>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</si>
  <si>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</si>
  <si>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</si>
  <si>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</si>
  <si>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</si>
  <si>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</si>
  <si>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</si>
  <si>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</si>
  <si>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</si>
  <si>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</si>
  <si>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</si>
  <si>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</si>
  <si>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</si>
  <si>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</si>
  <si>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</si>
  <si>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</si>
  <si>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</si>
  <si>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</si>
  <si>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</si>
  <si>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</si>
  <si>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</si>
  <si>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</si>
  <si>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</si>
  <si>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</si>
  <si>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</si>
  <si>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</si>
  <si>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</si>
  <si>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</si>
  <si>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</si>
  <si>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</si>
  <si>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</si>
  <si>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</si>
  <si>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</si>
  <si>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</si>
  <si>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</si>
  <si>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</si>
  <si>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</si>
  <si>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</si>
  <si>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</si>
  <si>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</si>
  <si>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</si>
  <si>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</si>
  <si>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</si>
  <si>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</si>
  <si>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</si>
  <si>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</si>
  <si>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</si>
  <si>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</si>
  <si>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</si>
  <si>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</si>
  <si>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</si>
  <si>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</si>
  <si>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</si>
  <si>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</si>
  <si>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</si>
  <si>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</si>
  <si>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</si>
  <si>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</si>
  <si>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</si>
  <si>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</si>
  <si>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</si>
  <si>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</si>
  <si>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</si>
  <si>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</si>
  <si>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</si>
  <si>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</si>
  <si>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</si>
  <si>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</si>
  <si>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</si>
  <si>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</si>
  <si>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</si>
  <si>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</si>
  <si>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</si>
  <si>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</si>
  <si>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</si>
  <si>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</si>
  <si>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</si>
  <si>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</si>
  <si>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</si>
  <si>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</si>
  <si>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</si>
  <si>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</si>
  <si>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</si>
  <si>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</si>
  <si>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</si>
  <si>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</si>
  <si>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</si>
  <si>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</si>
  <si>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</si>
  <si>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</si>
  <si>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</si>
  <si>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</si>
  <si>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</si>
  <si>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</si>
  <si>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</si>
  <si>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</si>
  <si>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</si>
  <si>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</si>
  <si>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</si>
  <si>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</si>
  <si>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</si>
  <si>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</si>
  <si>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</si>
  <si>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</si>
  <si>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</si>
  <si>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</si>
  <si>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</si>
  <si>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</si>
  <si>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</si>
  <si>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</si>
  <si>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</si>
  <si>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</si>
  <si>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</si>
  <si>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</si>
  <si>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</si>
  <si>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</si>
  <si>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</si>
  <si>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</si>
  <si>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</si>
  <si>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</si>
  <si>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</si>
  <si>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</si>
  <si>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</si>
  <si>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</si>
  <si>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</si>
  <si>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</si>
  <si>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</si>
  <si>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</si>
  <si>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</si>
  <si>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</si>
  <si>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</si>
  <si>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</si>
  <si>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</si>
  <si>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</si>
  <si>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</si>
  <si>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</si>
  <si>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</si>
  <si>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</si>
  <si>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</si>
  <si>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</si>
  <si>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</si>
  <si>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</si>
  <si>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</si>
  <si>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</si>
  <si>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</si>
  <si>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</si>
  <si>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</si>
  <si>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</si>
  <si>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</si>
  <si>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</si>
  <si>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</si>
  <si>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</si>
  <si>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</si>
  <si>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</si>
  <si>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</si>
  <si>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</si>
  <si>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</si>
  <si>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</si>
  <si>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</si>
  <si>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</si>
  <si>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</si>
  <si>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</si>
  <si>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</si>
  <si>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</si>
  <si>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</si>
  <si>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</si>
  <si>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</si>
  <si>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</si>
  <si>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</si>
  <si>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</si>
  <si>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</si>
  <si>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</si>
  <si>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</si>
  <si>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</si>
  <si>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</si>
  <si>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</si>
  <si>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</si>
  <si>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</si>
  <si>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</si>
  <si>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</si>
  <si>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</si>
  <si>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</si>
  <si>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</si>
  <si>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</si>
  <si>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</si>
  <si>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</si>
  <si>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</si>
  <si>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</si>
  <si>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</si>
  <si>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</si>
  <si>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</si>
  <si>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</si>
  <si>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</si>
  <si>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</si>
  <si>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</si>
  <si>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</si>
  <si>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</si>
  <si>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</si>
  <si>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</si>
  <si>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</si>
  <si>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</si>
  <si>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</si>
  <si>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</si>
  <si>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</si>
  <si>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</si>
  <si>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</si>
  <si>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</si>
  <si>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</si>
  <si>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</si>
  <si>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</si>
  <si>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</si>
  <si>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</si>
  <si>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</si>
  <si>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</si>
  <si>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</si>
  <si>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</si>
  <si>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</si>
  <si>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</si>
  <si>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</si>
  <si>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</si>
  <si>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</si>
  <si>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</si>
  <si>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</si>
  <si>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</si>
  <si>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</si>
  <si>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</si>
  <si>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</si>
  <si>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</si>
  <si>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</si>
  <si>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</si>
  <si>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</si>
  <si>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</si>
  <si>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</si>
  <si>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</si>
  <si>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</si>
  <si>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</si>
  <si>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</si>
  <si>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</si>
  <si>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</si>
  <si>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</si>
  <si>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</si>
  <si>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</si>
  <si>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</si>
  <si>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</si>
  <si>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</si>
  <si>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</si>
  <si>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</si>
  <si>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</si>
  <si>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</si>
  <si>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</si>
  <si>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</si>
  <si>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</si>
  <si>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</si>
  <si>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</si>
  <si>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</si>
  <si>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</si>
  <si>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</si>
  <si>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</si>
  <si>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</si>
  <si>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</si>
  <si>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</si>
  <si>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</si>
  <si>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</si>
  <si>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</si>
  <si>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</si>
  <si>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</si>
  <si>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</si>
  <si>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</si>
  <si>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</si>
  <si>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</si>
  <si>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</si>
  <si>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</si>
  <si>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</si>
  <si>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</si>
  <si>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</si>
  <si>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</si>
  <si>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</si>
  <si>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</si>
  <si>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</si>
  <si>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</si>
  <si>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</si>
  <si>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</si>
  <si>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</si>
  <si>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</si>
  <si>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</si>
  <si>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</si>
  <si>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</si>
  <si>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</si>
  <si>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</si>
  <si>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</si>
  <si>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</si>
  <si>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</si>
  <si>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</si>
  <si>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</si>
  <si>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</si>
  <si>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</si>
  <si>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</si>
  <si>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</si>
  <si>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</si>
  <si>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</si>
  <si>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</si>
  <si>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</si>
  <si>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</si>
  <si>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</si>
  <si>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</si>
  <si>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</si>
  <si>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</si>
  <si>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</si>
  <si>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</si>
  <si>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</si>
  <si>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</si>
  <si>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</si>
  <si>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</si>
  <si>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</si>
  <si>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</si>
  <si>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</si>
  <si>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</si>
  <si>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</si>
  <si>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</si>
  <si>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</si>
  <si>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</si>
  <si>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</si>
  <si>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</si>
  <si>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</si>
  <si>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</si>
  <si>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</si>
  <si>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</si>
  <si>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</si>
  <si>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</si>
  <si>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</si>
  <si>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</si>
  <si>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</si>
  <si>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</si>
  <si>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</si>
  <si>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</si>
  <si>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</si>
  <si>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</si>
  <si>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</si>
  <si>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</si>
  <si>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</si>
  <si>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</si>
  <si>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</si>
  <si>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</si>
  <si>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</si>
  <si>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</si>
  <si>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</si>
  <si>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</si>
  <si>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</si>
  <si>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</si>
  <si>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</si>
  <si>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</si>
  <si>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</si>
  <si>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</si>
  <si>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</si>
  <si>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</si>
  <si>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</si>
  <si>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</si>
  <si>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</si>
  <si>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</si>
  <si>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</si>
  <si>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</si>
  <si>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</si>
  <si>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</si>
  <si>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</si>
  <si>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</si>
  <si>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</si>
  <si>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</si>
  <si>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</si>
  <si>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</si>
  <si>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</si>
  <si>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</si>
  <si>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</si>
  <si>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</si>
  <si>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</si>
  <si>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</si>
  <si>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</si>
  <si>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</si>
  <si>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</si>
  <si>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</si>
  <si>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</si>
  <si>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</si>
  <si>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</si>
  <si>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</si>
  <si>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</si>
  <si>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</si>
  <si>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</si>
  <si>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</si>
  <si>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</si>
  <si>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</si>
  <si>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</si>
  <si>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</si>
  <si>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</si>
  <si>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</si>
  <si>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</si>
  <si>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</si>
  <si>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</si>
  <si>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</si>
  <si>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</si>
  <si>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</si>
  <si>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</si>
  <si>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</si>
  <si>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</si>
  <si>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</si>
  <si>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</si>
  <si>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</si>
  <si>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</si>
  <si>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</si>
  <si>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</si>
  <si>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</si>
  <si>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</si>
  <si>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</si>
  <si>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</si>
  <si>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</si>
  <si>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</si>
  <si>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</si>
  <si>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</si>
  <si>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</si>
  <si>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</si>
  <si>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</si>
  <si>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</si>
  <si>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</si>
  <si>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</si>
  <si>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</si>
  <si>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</si>
  <si>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</si>
  <si>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</si>
  <si>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</si>
  <si>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</si>
  <si>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</si>
  <si>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</si>
  <si>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</si>
  <si>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</si>
  <si>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</si>
  <si>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</si>
  <si>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</si>
  <si>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</si>
  <si>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</si>
  <si>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</si>
  <si>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</si>
  <si>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</si>
  <si>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</si>
  <si>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</si>
  <si>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</si>
  <si>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</si>
  <si>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</si>
  <si>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</si>
  <si>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</si>
  <si>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</si>
  <si>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</si>
  <si>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</si>
  <si>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</si>
  <si>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</si>
  <si>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</si>
  <si>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</si>
  <si>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</si>
  <si>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</si>
  <si>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</si>
  <si>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</si>
  <si>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</si>
  <si>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</si>
  <si>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</si>
  <si>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</si>
  <si>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</si>
  <si>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</si>
  <si>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</si>
  <si>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</si>
  <si>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</si>
  <si>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</si>
  <si>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</si>
  <si>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</si>
  <si>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</si>
  <si>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</si>
  <si>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</si>
  <si>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</si>
  <si>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</si>
  <si>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</si>
  <si>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</si>
  <si>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</si>
  <si>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</si>
  <si>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</si>
  <si>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</si>
  <si>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</si>
  <si>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</si>
  <si>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</si>
  <si>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</si>
  <si>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</si>
  <si>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</si>
  <si>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</si>
  <si>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</si>
  <si>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</si>
  <si>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</si>
  <si>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</si>
  <si>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</si>
  <si>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</si>
  <si>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</si>
  <si>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</si>
  <si>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</si>
  <si>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</si>
  <si>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</si>
  <si>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</si>
  <si>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</si>
  <si>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</si>
  <si>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</si>
  <si>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</si>
  <si>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</si>
  <si>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</si>
  <si>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</si>
  <si>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</si>
  <si>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</si>
  <si>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</si>
  <si>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</si>
  <si>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</si>
  <si>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</si>
  <si>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</si>
  <si>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</si>
  <si>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</si>
  <si>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</si>
  <si>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</si>
  <si>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</si>
  <si>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</si>
  <si>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</si>
  <si>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</si>
  <si>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</si>
  <si>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</si>
  <si>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</si>
  <si>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</si>
  <si>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</si>
  <si>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</si>
  <si>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</si>
  <si>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</si>
  <si>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</si>
  <si>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</si>
  <si>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</si>
  <si>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</si>
  <si>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</si>
  <si>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</si>
  <si>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</si>
  <si>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</si>
  <si>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</si>
  <si>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</si>
  <si>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</si>
  <si>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</si>
  <si>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</si>
  <si>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</si>
  <si>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</si>
  <si>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</si>
  <si>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</si>
  <si>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</si>
  <si>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</si>
  <si>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</si>
  <si>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</si>
  <si>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</si>
  <si>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</si>
  <si>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</si>
  <si>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</si>
  <si>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</si>
  <si>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</si>
  <si>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</si>
  <si>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</si>
  <si>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</si>
  <si>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</si>
  <si>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</si>
  <si>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</si>
  <si>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</si>
  <si>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</si>
  <si>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</si>
  <si>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</si>
  <si>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</si>
  <si>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</si>
  <si>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</si>
  <si>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</si>
  <si>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</si>
  <si>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</si>
  <si>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</si>
  <si>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</si>
  <si>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</si>
  <si>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</si>
  <si>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</si>
  <si>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</si>
  <si>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</si>
  <si>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</si>
  <si>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</si>
  <si>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</si>
  <si>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</si>
  <si>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</si>
  <si>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</si>
  <si>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</si>
  <si>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</si>
  <si>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</si>
  <si>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</si>
  <si>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</si>
  <si>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</si>
  <si>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</si>
  <si>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</si>
  <si>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</si>
  <si>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</si>
  <si>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</si>
  <si>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</si>
  <si>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</si>
  <si>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</si>
  <si>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</si>
  <si>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</si>
  <si>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</si>
  <si>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</si>
  <si>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</si>
  <si>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</si>
  <si>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</si>
  <si>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</si>
  <si>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</si>
  <si>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</si>
  <si>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</si>
  <si>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</si>
  <si>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</si>
  <si>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</si>
  <si>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</si>
  <si>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</si>
  <si>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</si>
  <si>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</si>
  <si>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</si>
  <si>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</si>
  <si>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</si>
  <si>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</si>
  <si>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</si>
  <si>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</si>
  <si>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</si>
  <si>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</si>
  <si>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</si>
  <si>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</si>
  <si>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</si>
  <si>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</si>
  <si>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</si>
  <si>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</si>
  <si>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</si>
  <si>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</si>
  <si>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</si>
  <si>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</si>
  <si>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</si>
  <si>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</si>
  <si>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</si>
  <si>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</si>
  <si>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</si>
  <si>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</si>
  <si>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</si>
  <si>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</si>
  <si>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</si>
  <si>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</si>
  <si>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</si>
  <si>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</si>
  <si>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</si>
  <si>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</si>
  <si>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</si>
  <si>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</si>
  <si>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</si>
  <si>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</si>
  <si>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</si>
  <si>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</si>
  <si>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</si>
  <si>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</si>
  <si>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</si>
  <si>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</si>
  <si>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</si>
  <si>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</si>
  <si>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</si>
  <si>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</si>
  <si>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</si>
  <si>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</si>
  <si>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</si>
  <si>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</si>
  <si>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</si>
  <si>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</si>
  <si>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</si>
  <si>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</si>
  <si>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</si>
  <si>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</si>
  <si>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</si>
  <si>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</si>
  <si>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</si>
  <si>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</si>
  <si>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</si>
  <si>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</si>
  <si>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</si>
  <si>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</si>
  <si>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</si>
  <si>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</si>
  <si>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</si>
  <si>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</si>
  <si>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</si>
  <si>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</si>
  <si>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</si>
  <si>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</si>
  <si>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</si>
  <si>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</si>
  <si>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</si>
  <si>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</si>
  <si>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</si>
  <si>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</si>
  <si>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</si>
  <si>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</si>
  <si>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</si>
  <si>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</si>
  <si>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</si>
  <si>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</si>
  <si>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</si>
  <si>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</si>
  <si>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</si>
  <si>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</si>
  <si>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</si>
  <si>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</si>
  <si>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</si>
  <si>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</si>
  <si>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</si>
  <si>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</si>
  <si>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</si>
  <si>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</si>
  <si>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</si>
  <si>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</si>
  <si>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</si>
  <si>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</si>
  <si>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</si>
  <si>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</si>
  <si>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</si>
  <si>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</si>
  <si>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</si>
  <si>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</si>
  <si>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</si>
  <si>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</si>
  <si>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</si>
  <si>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</si>
  <si>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</si>
  <si>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</si>
  <si>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</si>
  <si>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</si>
  <si>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</si>
  <si>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</si>
  <si>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</si>
  <si>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</si>
  <si>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</si>
  <si>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</si>
  <si>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</si>
  <si>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</si>
  <si>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</si>
  <si>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</si>
  <si>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</si>
  <si>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</si>
  <si>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</si>
  <si>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</si>
  <si>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</si>
  <si>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</si>
  <si>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</si>
  <si>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</si>
  <si>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</si>
  <si>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</si>
  <si>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</si>
  <si>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</si>
  <si>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</si>
  <si>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</si>
  <si>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</si>
  <si>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</si>
  <si>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</si>
  <si>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</si>
  <si>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</si>
  <si>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</si>
  <si>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</si>
  <si>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</si>
  <si>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</si>
  <si>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</si>
  <si>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</si>
  <si>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</si>
  <si>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</si>
  <si>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</si>
  <si>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</si>
  <si>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</si>
  <si>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</si>
  <si>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</si>
  <si>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</si>
  <si>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</si>
  <si>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</si>
  <si>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</si>
  <si>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</si>
  <si>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</si>
  <si>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</si>
  <si>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</si>
  <si>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</si>
  <si>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</si>
  <si>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</si>
  <si>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</si>
  <si>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</si>
  <si>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</si>
  <si>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</si>
  <si>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</si>
  <si>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</si>
  <si>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</si>
  <si>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</si>
  <si>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</si>
  <si>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</si>
  <si>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</si>
  <si>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</si>
  <si>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</si>
  <si>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</si>
  <si>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</si>
  <si>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</si>
  <si>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</si>
  <si>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</si>
  <si>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</si>
  <si>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</si>
  <si>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</si>
  <si>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</si>
  <si>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</si>
  <si>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</si>
  <si>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</si>
  <si>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</si>
  <si>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</si>
  <si>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</si>
  <si>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</si>
  <si>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</si>
  <si>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</si>
  <si>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</si>
  <si>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</si>
  <si>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</si>
  <si>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</si>
  <si>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</si>
  <si>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</si>
  <si>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</si>
  <si>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</si>
  <si>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</si>
  <si>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</si>
  <si>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</si>
  <si>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</si>
  <si>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</si>
  <si>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</si>
  <si>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</si>
  <si>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</si>
  <si>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</si>
  <si>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</si>
  <si>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</si>
  <si>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</si>
  <si>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</si>
  <si>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</si>
  <si>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</si>
  <si>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</si>
  <si>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</si>
  <si>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</si>
  <si>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</si>
  <si>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</si>
  <si>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</si>
  <si>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</si>
  <si>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</si>
  <si>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</si>
  <si>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</si>
  <si>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</si>
  <si>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</si>
  <si>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</si>
  <si>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</si>
  <si>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</si>
  <si>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</si>
  <si>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</si>
  <si>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</si>
  <si>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</si>
  <si>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</si>
  <si>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</si>
  <si>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</si>
  <si>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</si>
  <si>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</si>
  <si>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</si>
  <si>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</si>
  <si>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</si>
  <si>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</si>
  <si>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</si>
  <si>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</si>
  <si>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</si>
  <si>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</si>
  <si>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</si>
  <si>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</si>
  <si>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</si>
  <si>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</si>
  <si>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</si>
  <si>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</si>
  <si>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</si>
  <si>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</si>
  <si>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</si>
  <si>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</si>
  <si>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</si>
  <si>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</si>
  <si>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</si>
  <si>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</si>
  <si>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</si>
  <si>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</si>
  <si>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</si>
  <si>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</si>
  <si>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</si>
  <si>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</si>
  <si>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</si>
  <si>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</si>
  <si>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</si>
  <si>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</si>
  <si>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</si>
  <si>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</si>
  <si>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</si>
  <si>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</si>
  <si>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</si>
  <si>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</si>
  <si>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</si>
  <si>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</si>
  <si>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</si>
  <si>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</si>
  <si>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</si>
  <si>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</si>
  <si>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</si>
  <si>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</si>
  <si>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</si>
  <si>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</si>
  <si>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</si>
  <si>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</si>
  <si>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</si>
  <si>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</si>
  <si>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</si>
  <si>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</si>
  <si>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</si>
  <si>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</si>
  <si>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</si>
  <si>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</si>
  <si>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</si>
  <si>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</si>
  <si>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</si>
  <si>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</si>
  <si>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</si>
  <si>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</si>
  <si>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</si>
  <si>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</si>
  <si>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</si>
  <si>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</si>
  <si>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</si>
  <si>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</si>
  <si>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</si>
  <si>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</si>
  <si>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</si>
  <si>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</si>
  <si>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</si>
  <si>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</si>
  <si>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</si>
  <si>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</si>
  <si>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</si>
  <si>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</si>
  <si>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</si>
  <si>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</si>
  <si>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</si>
  <si>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</si>
  <si>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</si>
  <si>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</si>
  <si>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</si>
  <si>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</si>
  <si>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</si>
  <si>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</si>
  <si>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</si>
  <si>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</si>
  <si>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</si>
  <si>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</si>
  <si>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</si>
  <si>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</si>
  <si>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</si>
  <si>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</si>
  <si>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</si>
  <si>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</si>
  <si>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</si>
  <si>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</si>
  <si>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</si>
  <si>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</si>
  <si>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</si>
  <si>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</si>
  <si>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</si>
  <si>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</si>
  <si>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</si>
  <si>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</si>
  <si>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</si>
  <si>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</si>
  <si>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</si>
  <si>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</si>
  <si>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</si>
  <si>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</si>
  <si>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</si>
  <si>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</si>
  <si>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</si>
  <si>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</si>
  <si>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</si>
  <si>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</si>
  <si>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</si>
  <si>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</si>
  <si>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</si>
  <si>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</si>
  <si>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</si>
  <si>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</si>
  <si>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</si>
  <si>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</si>
  <si>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</si>
  <si>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</si>
  <si>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</si>
  <si>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</si>
  <si>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</si>
  <si>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</si>
  <si>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</si>
  <si>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</si>
  <si>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</si>
  <si>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</si>
  <si>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</si>
  <si>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</si>
  <si>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</si>
  <si>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</si>
  <si>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</si>
  <si>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</si>
  <si>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</si>
  <si>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</si>
  <si>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</si>
  <si>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</si>
  <si>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</si>
  <si>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</si>
  <si>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</si>
  <si>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</si>
  <si>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</si>
  <si>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</si>
  <si>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</si>
  <si>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</si>
  <si>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</si>
  <si>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</si>
  <si>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</si>
  <si>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</si>
  <si>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</si>
  <si>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</si>
  <si>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</si>
  <si>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</si>
  <si>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</si>
  <si>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</si>
  <si>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</si>
  <si>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</si>
  <si>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</si>
  <si>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</si>
  <si>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</si>
  <si>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</si>
  <si>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</si>
  <si>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</si>
  <si>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</si>
  <si>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</si>
  <si>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</si>
  <si>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</si>
  <si>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</si>
  <si>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</si>
  <si>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</si>
  <si>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</si>
  <si>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</si>
  <si>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</si>
  <si>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</si>
  <si>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</si>
  <si>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</si>
  <si>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</si>
  <si>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</si>
  <si>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</si>
  <si>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</si>
  <si>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</si>
  <si>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</si>
  <si>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</si>
  <si>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</si>
  <si>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</si>
  <si>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</si>
  <si>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</si>
  <si>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</si>
  <si>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</si>
  <si>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</si>
  <si>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</si>
  <si>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</si>
  <si>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</si>
  <si>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</si>
  <si>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</si>
  <si>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</si>
  <si>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</si>
  <si>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</si>
  <si>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</si>
  <si>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</si>
  <si>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</si>
  <si>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</si>
  <si>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</si>
  <si>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</si>
  <si>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</si>
  <si>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</si>
  <si>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</si>
  <si>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</si>
  <si>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</si>
  <si>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</si>
  <si>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</si>
  <si>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</si>
  <si>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</si>
  <si>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</si>
  <si>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</si>
  <si>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</si>
  <si>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</si>
  <si>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</si>
  <si>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</si>
  <si>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</si>
  <si>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</si>
  <si>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</si>
  <si>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</si>
  <si>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</si>
  <si>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</si>
  <si>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</si>
  <si>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</si>
  <si>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</si>
  <si>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</si>
  <si>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</si>
  <si>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</si>
  <si>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</si>
  <si>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</si>
  <si>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</si>
  <si>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</si>
  <si>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</si>
  <si>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</si>
  <si>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</si>
  <si>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</si>
  <si>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</si>
  <si>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</si>
  <si>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</si>
  <si>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</si>
  <si>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</si>
  <si>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</si>
  <si>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</si>
  <si>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</si>
  <si>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</si>
  <si>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</si>
  <si>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</si>
  <si>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</si>
  <si>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</si>
  <si>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</si>
  <si>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</si>
  <si>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</si>
  <si>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</si>
  <si>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</si>
  <si>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</si>
  <si>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</si>
  <si>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</si>
  <si>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</si>
  <si>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</si>
  <si>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</si>
  <si>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</si>
  <si>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</si>
  <si>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</si>
  <si>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</si>
  <si>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</si>
  <si>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</si>
  <si>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</si>
  <si>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</si>
  <si>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</si>
  <si>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</si>
  <si>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</si>
  <si>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</si>
  <si>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</si>
  <si>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</si>
  <si>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</si>
  <si>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</si>
  <si>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</si>
  <si>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</si>
  <si>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</si>
  <si>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</si>
  <si>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</si>
  <si>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</si>
  <si>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</si>
  <si>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</si>
  <si>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</si>
  <si>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</si>
  <si>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</si>
  <si>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</si>
  <si>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</si>
  <si>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</si>
  <si>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</si>
  <si>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</si>
  <si>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</si>
  <si>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</si>
  <si>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</si>
  <si>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</si>
  <si>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</si>
  <si>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</si>
  <si>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</si>
  <si>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</si>
  <si>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</si>
  <si>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</si>
  <si>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</si>
  <si>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</si>
  <si>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</si>
  <si>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</si>
  <si>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</si>
  <si>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</si>
  <si>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</si>
  <si>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</si>
  <si>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</si>
  <si>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</si>
  <si>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</si>
  <si>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</si>
  <si>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</si>
  <si>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</si>
  <si>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</si>
  <si>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</si>
  <si>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</si>
  <si>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</si>
  <si>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</si>
  <si>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</si>
  <si>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</si>
  <si>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</si>
  <si>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</si>
  <si>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</si>
  <si>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</si>
  <si>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</si>
  <si>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</si>
  <si>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</si>
  <si>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</si>
  <si>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</si>
  <si>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</si>
  <si>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</si>
  <si>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</si>
  <si>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</si>
  <si>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</si>
  <si>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</si>
  <si>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</si>
  <si>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</si>
  <si>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</si>
  <si>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</si>
  <si>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</si>
  <si>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</si>
  <si>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</si>
  <si>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</si>
  <si>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</si>
  <si>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</si>
  <si>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</si>
  <si>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</si>
  <si>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</si>
  <si>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</si>
  <si>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</si>
  <si>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</si>
  <si>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</si>
  <si>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</si>
  <si>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</si>
  <si>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</si>
  <si>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</si>
  <si>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</si>
  <si>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</si>
  <si>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</si>
  <si>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</si>
  <si>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</si>
  <si>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</si>
  <si>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</si>
  <si>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</si>
  <si>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</si>
  <si>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</si>
  <si>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</si>
  <si>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</si>
  <si>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</si>
  <si>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</si>
  <si>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</si>
  <si>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</si>
  <si>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</si>
  <si>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</si>
  <si>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</si>
  <si>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</si>
  <si>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</si>
  <si>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</si>
  <si>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</si>
  <si>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</si>
  <si>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</si>
  <si>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</si>
  <si>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</si>
  <si>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</si>
  <si>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</si>
  <si>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</si>
  <si>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</si>
  <si>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</si>
  <si>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</si>
  <si>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</si>
  <si>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</si>
  <si>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</si>
  <si>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</si>
  <si>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</si>
  <si>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</si>
  <si>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</si>
  <si>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</si>
  <si>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</si>
  <si>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</si>
  <si>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</si>
  <si>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</si>
  <si>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</si>
  <si>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</si>
  <si>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</si>
  <si>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</si>
  <si>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</si>
  <si>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</si>
  <si>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</si>
  <si>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</si>
  <si>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</si>
  <si>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</si>
  <si>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</si>
  <si>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</si>
  <si>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</si>
  <si>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</si>
  <si>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</si>
  <si>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</si>
  <si>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</si>
  <si>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</si>
  <si>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</si>
  <si>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</si>
  <si>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</si>
  <si>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</si>
  <si>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</si>
  <si>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</si>
  <si>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</si>
  <si>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</si>
  <si>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</si>
  <si>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</si>
  <si>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</si>
  <si>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</si>
  <si>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</si>
  <si>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</si>
  <si>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</si>
  <si>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</si>
  <si>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</si>
  <si>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</si>
  <si>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</si>
  <si>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</si>
  <si>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</si>
  <si>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</si>
  <si>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</si>
  <si>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</si>
  <si>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</si>
  <si>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</si>
  <si>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</si>
  <si>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</si>
  <si>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</si>
  <si>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</si>
  <si>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</si>
  <si>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</si>
  <si>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</si>
  <si>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</si>
  <si>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</si>
  <si>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</si>
  <si>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</si>
  <si>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</si>
  <si>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</si>
  <si>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</si>
  <si>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</si>
  <si>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</si>
  <si>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</si>
  <si>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</si>
  <si>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</si>
  <si>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</si>
  <si>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</si>
  <si>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</si>
  <si>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</si>
  <si>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</si>
  <si>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</si>
  <si>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</si>
  <si>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</si>
  <si>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</si>
  <si>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</si>
  <si>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</si>
  <si>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</si>
  <si>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</si>
  <si>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</si>
  <si>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</si>
  <si>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</si>
  <si>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</si>
  <si>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</si>
  <si>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</si>
  <si>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</si>
  <si>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</si>
  <si>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</si>
  <si>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</si>
  <si>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</si>
  <si>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</si>
  <si>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</si>
  <si>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</si>
  <si>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</si>
  <si>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</si>
  <si>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</si>
  <si>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</si>
  <si>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</si>
  <si>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</si>
  <si>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</si>
  <si>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</si>
  <si>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</si>
  <si>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</si>
  <si>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</si>
  <si>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</si>
  <si>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</si>
  <si>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</si>
  <si>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</si>
  <si>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</si>
  <si>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</si>
  <si>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</si>
  <si>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</si>
  <si>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</si>
  <si>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</si>
  <si>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</si>
  <si>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</si>
  <si>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</si>
  <si>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</si>
  <si>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</si>
  <si>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</si>
  <si>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</si>
  <si>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</si>
  <si>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</si>
  <si>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</si>
  <si>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</si>
  <si>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</si>
  <si>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</si>
  <si>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</si>
  <si>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</si>
  <si>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</si>
  <si>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</si>
  <si>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</si>
  <si>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</si>
  <si>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</si>
  <si>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</si>
  <si>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</si>
  <si>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</si>
  <si>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</si>
  <si>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</si>
  <si>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</si>
  <si>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</si>
  <si>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</si>
  <si>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</si>
  <si>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</si>
  <si>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</si>
  <si>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</si>
  <si>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</si>
  <si>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</si>
  <si>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</si>
  <si>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</si>
  <si>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</si>
  <si>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</si>
  <si>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</si>
  <si>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</si>
  <si>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</si>
  <si>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</si>
  <si>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</si>
  <si>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</si>
  <si>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</si>
  <si>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</si>
  <si>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</si>
  <si>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</si>
  <si>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</si>
  <si>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</si>
  <si>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</si>
  <si>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</si>
  <si>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</si>
  <si>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</si>
  <si>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</si>
  <si>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</si>
  <si>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</si>
  <si>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</si>
  <si>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</si>
  <si>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</si>
  <si>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</si>
  <si>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</si>
  <si>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</si>
  <si>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</si>
  <si>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</si>
  <si>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</si>
  <si>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</si>
  <si>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</si>
  <si>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</si>
  <si>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</si>
  <si>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</si>
  <si>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</si>
  <si>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</si>
  <si>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</si>
  <si>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</si>
  <si>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</si>
  <si>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</si>
  <si>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</si>
  <si>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</si>
  <si>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</si>
  <si>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</si>
  <si>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</si>
  <si>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</si>
  <si>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</si>
  <si>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</si>
  <si>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</si>
  <si>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</si>
  <si>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</si>
  <si>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</si>
  <si>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</si>
  <si>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</si>
  <si>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</si>
  <si>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</si>
  <si>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</si>
  <si>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</si>
  <si>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</si>
  <si>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</si>
  <si>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</si>
  <si>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</si>
  <si>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</si>
  <si>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</si>
  <si>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</si>
  <si>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</si>
  <si>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</si>
  <si>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</si>
  <si>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</si>
  <si>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</si>
  <si>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</si>
  <si>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</si>
  <si>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</si>
  <si>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</si>
  <si>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</si>
  <si>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</si>
  <si>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</si>
  <si>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</si>
  <si>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</si>
  <si>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</si>
  <si>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</si>
  <si>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</si>
  <si>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</si>
  <si>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</si>
  <si>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</si>
  <si>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</si>
  <si>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</si>
  <si>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</si>
  <si>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</si>
  <si>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</si>
  <si>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</si>
  <si>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</si>
  <si>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</si>
  <si>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</si>
  <si>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</si>
  <si>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</si>
  <si>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</si>
  <si>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</si>
  <si>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</si>
  <si>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</si>
  <si>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</si>
  <si>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</si>
  <si>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</si>
  <si>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</si>
  <si>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</si>
  <si>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</si>
  <si>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</si>
  <si>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</si>
  <si>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</si>
  <si>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</si>
  <si>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</si>
  <si>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</si>
  <si>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</si>
  <si>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</si>
  <si>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</si>
  <si>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</si>
  <si>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</si>
  <si>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</si>
  <si>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</si>
  <si>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</si>
  <si>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</si>
  <si>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</si>
  <si>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</si>
  <si>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</si>
  <si>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</si>
  <si>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</si>
  <si>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</si>
  <si>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</si>
  <si>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</si>
  <si>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</si>
  <si>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</si>
  <si>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</si>
  <si>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</si>
  <si>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</si>
  <si>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</si>
  <si>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</si>
  <si>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</si>
  <si>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</si>
  <si>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</si>
  <si>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</si>
  <si>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</si>
  <si>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</si>
  <si>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</si>
  <si>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</si>
  <si>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</si>
  <si>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</si>
  <si>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</si>
  <si>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</si>
  <si>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</si>
  <si>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</si>
  <si>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</si>
  <si>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</si>
  <si>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</si>
  <si>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</si>
  <si>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</si>
  <si>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</si>
  <si>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</si>
  <si>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</si>
  <si>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</si>
  <si>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</si>
  <si>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</si>
  <si>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</si>
  <si>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</si>
  <si>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</si>
  <si>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</si>
  <si>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</si>
  <si>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</si>
  <si>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</si>
  <si>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</si>
  <si>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</si>
  <si>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</si>
  <si>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</si>
  <si>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</si>
  <si>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</si>
  <si>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</si>
  <si>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</si>
  <si>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</si>
  <si>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</si>
  <si>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</si>
  <si>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</si>
  <si>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</si>
  <si>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</si>
  <si>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</si>
  <si>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</si>
  <si>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</si>
  <si>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</si>
  <si>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</si>
  <si>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</si>
  <si>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</si>
  <si>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</si>
  <si>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</si>
  <si>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</si>
  <si>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</si>
  <si>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</si>
  <si>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</si>
  <si>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</si>
  <si>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</si>
  <si>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</si>
  <si>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</si>
  <si>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</si>
  <si>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</si>
  <si>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</si>
  <si>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</si>
  <si>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</si>
  <si>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</si>
  <si>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</si>
  <si>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</si>
  <si>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</si>
  <si>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</si>
  <si>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</si>
  <si>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</si>
  <si>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</si>
  <si>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</si>
  <si>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</si>
  <si>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</si>
  <si>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</si>
  <si>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</si>
  <si>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</si>
  <si>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</si>
  <si>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</si>
  <si>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</si>
  <si>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</si>
  <si>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</si>
  <si>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</si>
  <si>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</si>
  <si>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</si>
  <si>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</si>
  <si>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</si>
  <si>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</si>
  <si>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</si>
  <si>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</si>
  <si>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</si>
  <si>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</si>
  <si>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</si>
  <si>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</si>
  <si>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</si>
  <si>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</si>
  <si>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</si>
  <si>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</si>
  <si>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</si>
  <si>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</si>
  <si>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</si>
  <si>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</si>
  <si>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</si>
  <si>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</si>
  <si>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</si>
  <si>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</si>
  <si>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</si>
  <si>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</si>
  <si>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</si>
  <si>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</si>
  <si>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</si>
  <si>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</si>
  <si>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</si>
  <si>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</si>
  <si>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</si>
  <si>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</si>
  <si>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</si>
  <si>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</si>
  <si>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</si>
  <si>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</si>
  <si>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</si>
  <si>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</si>
  <si>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</si>
  <si>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</si>
  <si>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</si>
  <si>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</si>
  <si>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</si>
  <si>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</si>
  <si>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</si>
  <si>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</si>
  <si>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</si>
  <si>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</si>
  <si>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</si>
  <si>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</si>
  <si>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</si>
  <si>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</si>
  <si>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</si>
  <si>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</si>
  <si>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</si>
  <si>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</si>
  <si>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</si>
  <si>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</si>
  <si>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</si>
  <si>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</si>
  <si>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</si>
  <si>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</si>
  <si>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</si>
  <si>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</si>
  <si>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</si>
  <si>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</si>
  <si>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</si>
  <si>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</si>
  <si>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</si>
  <si>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</si>
  <si>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</si>
  <si>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</si>
  <si>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</si>
  <si>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</si>
  <si>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</si>
  <si>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</si>
  <si>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</si>
  <si>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</si>
  <si>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</si>
  <si>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</si>
  <si>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</si>
  <si>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</si>
  <si>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</si>
  <si>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</si>
  <si>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</si>
  <si>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</si>
  <si>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</si>
  <si>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</si>
  <si>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</si>
  <si>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</si>
  <si>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</si>
  <si>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</si>
  <si>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</si>
  <si>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</si>
  <si>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</si>
  <si>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</si>
  <si>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</si>
  <si>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</si>
  <si>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</si>
  <si>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</si>
  <si>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</si>
  <si>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</si>
  <si>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</si>
  <si>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</si>
  <si>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</si>
  <si>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</si>
  <si>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</si>
  <si>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</si>
  <si>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</si>
  <si>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</si>
  <si>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</si>
  <si>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</si>
  <si>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</si>
  <si>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</si>
  <si>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</si>
  <si>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</si>
  <si>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</si>
  <si>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</si>
  <si>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</si>
  <si>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</si>
  <si>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</si>
  <si>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</si>
  <si>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</si>
  <si>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</si>
  <si>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</si>
  <si>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</si>
  <si>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</si>
  <si>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</si>
  <si>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</si>
  <si>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</si>
  <si>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</si>
  <si>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</si>
  <si>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</si>
  <si>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</si>
  <si>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</si>
  <si>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</si>
  <si>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</si>
  <si>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</si>
  <si>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</si>
  <si>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</si>
  <si>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</si>
  <si>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</si>
  <si>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</si>
  <si>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</si>
  <si>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</si>
  <si>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</si>
  <si>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</si>
  <si>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</si>
  <si>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</si>
  <si>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</si>
  <si>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</si>
  <si>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</si>
  <si>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</si>
  <si>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</si>
  <si>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</si>
  <si>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</si>
  <si>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</si>
  <si>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</si>
  <si>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</si>
  <si>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</si>
  <si>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</si>
  <si>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</si>
  <si>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</si>
  <si>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</si>
  <si>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</si>
  <si>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</si>
  <si>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</si>
  <si>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</si>
  <si>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</si>
  <si>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</si>
  <si>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</si>
  <si>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</si>
  <si>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</si>
  <si>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</si>
  <si>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</si>
  <si>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</si>
  <si>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</si>
  <si>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</si>
  <si>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</si>
  <si>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</si>
  <si>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</si>
  <si>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</si>
  <si>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</si>
  <si>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</si>
  <si>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</si>
  <si>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</si>
  <si>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</si>
  <si>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</si>
  <si>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</si>
  <si>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</si>
  <si>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</si>
  <si>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</si>
  <si>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</si>
  <si>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</si>
  <si>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</si>
  <si>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</si>
  <si>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</si>
  <si>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</si>
  <si>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</si>
  <si>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</si>
  <si>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</si>
  <si>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</si>
  <si>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</si>
  <si>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</si>
  <si>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</si>
  <si>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</si>
  <si>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</si>
  <si>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</si>
  <si>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</si>
  <si>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</si>
  <si>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</si>
  <si>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</si>
  <si>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</si>
  <si>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</si>
  <si>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</si>
  <si>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</si>
  <si>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</si>
  <si>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</si>
  <si>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</si>
  <si>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</si>
  <si>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</si>
  <si>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</si>
  <si>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</si>
  <si>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</si>
  <si>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</si>
  <si>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</si>
  <si>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</si>
  <si>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</si>
  <si>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</si>
  <si>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</si>
  <si>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</si>
  <si>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</si>
  <si>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</si>
  <si>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</si>
  <si>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</si>
  <si>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</si>
  <si>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</si>
  <si>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</si>
  <si>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</si>
  <si>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</si>
  <si>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</si>
  <si>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</si>
  <si>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</si>
  <si>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</si>
  <si>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</si>
  <si>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</si>
  <si>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</si>
  <si>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</si>
  <si>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</si>
  <si>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</si>
  <si>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</si>
  <si>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</si>
  <si>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</si>
  <si>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</si>
  <si>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</si>
  <si>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</si>
  <si>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</si>
  <si>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</si>
  <si>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</si>
  <si>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</si>
  <si>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</si>
  <si>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</si>
  <si>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</si>
  <si>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</si>
  <si>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</si>
  <si>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</si>
  <si>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</si>
  <si>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</si>
  <si>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</si>
  <si>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</si>
  <si>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</si>
  <si>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</si>
  <si>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</si>
  <si>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</si>
  <si>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</si>
  <si>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</si>
  <si>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</si>
  <si>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</si>
  <si>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</si>
  <si>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</si>
  <si>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</si>
  <si>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</si>
  <si>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</si>
  <si>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</si>
  <si>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</si>
  <si>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</si>
  <si>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</si>
  <si>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</si>
  <si>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</si>
  <si>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</si>
  <si>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</si>
  <si>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</si>
  <si>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</si>
  <si>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</si>
  <si>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</si>
  <si>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</si>
  <si>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</si>
  <si>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</si>
  <si>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</si>
  <si>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</si>
  <si>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</si>
  <si>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</si>
  <si>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</si>
  <si>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</si>
  <si>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</si>
  <si>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</si>
  <si>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</si>
  <si>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</si>
  <si>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</si>
  <si>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</si>
  <si>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</si>
  <si>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</si>
  <si>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</si>
  <si>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</si>
  <si>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</si>
  <si>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</si>
  <si>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</si>
  <si>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</si>
  <si>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</si>
  <si>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</si>
  <si>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</si>
  <si>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</si>
  <si>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</si>
  <si>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</si>
  <si>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</si>
  <si>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</si>
  <si>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</si>
  <si>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</si>
  <si>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</si>
  <si>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</si>
  <si>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</si>
  <si>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</si>
  <si>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</si>
  <si>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</si>
  <si>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</si>
  <si>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</si>
  <si>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</si>
  <si>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</si>
  <si>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</si>
  <si>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</si>
  <si>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</si>
  <si>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</si>
  <si>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</si>
  <si>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</si>
  <si>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</si>
  <si>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</si>
  <si>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</si>
  <si>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</si>
  <si>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</si>
  <si>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</si>
  <si>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</si>
  <si>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</si>
  <si>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</si>
  <si>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</si>
  <si>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</si>
  <si>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</si>
  <si>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</si>
  <si>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</si>
  <si>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</si>
  <si>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</si>
  <si>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</si>
  <si>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</si>
  <si>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</si>
  <si>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</si>
  <si>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</si>
  <si>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</si>
  <si>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</si>
  <si>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</si>
  <si>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</si>
  <si>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</si>
  <si>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</si>
  <si>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</si>
  <si>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</si>
  <si>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</si>
  <si>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</si>
  <si>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</si>
  <si>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</si>
  <si>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</si>
  <si>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</si>
  <si>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</si>
  <si>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</si>
  <si>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</si>
  <si>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</si>
  <si>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</si>
  <si>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</si>
  <si>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</si>
  <si>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</si>
  <si>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</si>
  <si>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</si>
  <si>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</si>
  <si>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</si>
  <si>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</si>
  <si>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</si>
  <si>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</si>
  <si>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</si>
  <si>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</si>
  <si>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</si>
  <si>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</si>
  <si>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</si>
  <si>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</si>
  <si>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</si>
  <si>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</si>
  <si>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</si>
  <si>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</si>
  <si>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</si>
  <si>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</si>
  <si>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</si>
  <si>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</si>
  <si>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</si>
  <si>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</si>
  <si>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</si>
  <si>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</si>
  <si>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</si>
  <si>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</si>
  <si>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</si>
  <si>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</si>
  <si>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</si>
  <si>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</si>
  <si>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</si>
  <si>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</si>
  <si>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</si>
  <si>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</si>
  <si>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</si>
  <si>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</si>
  <si>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</si>
  <si>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</si>
  <si>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</si>
  <si>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</si>
  <si>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</si>
  <si>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</si>
  <si>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</si>
  <si>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</si>
  <si>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</si>
  <si>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</si>
  <si>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</si>
  <si>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</si>
  <si>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</si>
  <si>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</si>
  <si>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</si>
  <si>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</si>
  <si>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</si>
  <si>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</si>
  <si>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</si>
  <si>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</si>
  <si>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</si>
  <si>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</si>
  <si>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</si>
  <si>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</si>
  <si>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</si>
  <si>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</si>
  <si>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</si>
  <si>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</si>
  <si>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</si>
  <si>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</si>
  <si>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</si>
  <si>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</si>
  <si>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</si>
  <si>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</si>
  <si>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</si>
  <si>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</si>
  <si>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</si>
  <si>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</si>
  <si>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</si>
  <si>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</si>
  <si>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</si>
  <si>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</si>
  <si>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</si>
  <si>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</si>
  <si>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</si>
  <si>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</si>
  <si>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</si>
  <si>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</si>
  <si>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</si>
  <si>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</si>
  <si>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</si>
  <si>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</si>
  <si>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</si>
  <si>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</si>
  <si>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</si>
  <si>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</si>
  <si>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</si>
  <si>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</si>
  <si>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</si>
  <si>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</si>
  <si>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</si>
  <si>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</si>
  <si>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</si>
  <si>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</si>
  <si>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</si>
  <si>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</si>
  <si>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</si>
  <si>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</si>
  <si>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</si>
  <si>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</si>
  <si>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</si>
  <si>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</si>
  <si>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</si>
  <si>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</si>
  <si>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</si>
  <si>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</si>
  <si>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</si>
  <si>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</si>
  <si>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</si>
  <si>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</si>
  <si>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</si>
  <si>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</si>
  <si>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</si>
  <si>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</si>
  <si>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</si>
  <si>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</si>
  <si>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</si>
  <si>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</si>
  <si>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</si>
  <si>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</si>
  <si>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</si>
  <si>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</si>
  <si>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</si>
  <si>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</si>
  <si>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</si>
  <si>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</si>
  <si>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</si>
  <si>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</si>
  <si>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</si>
  <si>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</si>
  <si>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</si>
  <si>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</si>
  <si>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</si>
  <si>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</si>
  <si>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</si>
  <si>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</si>
  <si>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</si>
  <si>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</si>
  <si>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</si>
  <si>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</si>
  <si>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</si>
  <si>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</si>
  <si>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</si>
  <si>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</si>
  <si>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</si>
  <si>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</si>
  <si>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</si>
  <si>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</si>
  <si>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</si>
  <si>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</si>
  <si>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</si>
  <si>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</si>
  <si>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</si>
  <si>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</si>
  <si>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</si>
  <si>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</si>
  <si>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</si>
  <si>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</si>
  <si>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</si>
  <si>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</si>
  <si>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</si>
  <si>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</si>
  <si>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</si>
  <si>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</si>
  <si>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</si>
  <si>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</si>
  <si>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</si>
  <si>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</si>
  <si>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</si>
  <si>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</si>
  <si>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</si>
  <si>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</si>
  <si>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</si>
  <si>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</si>
  <si>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</si>
  <si>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</si>
  <si>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</si>
  <si>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</si>
  <si>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</si>
  <si>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</si>
  <si>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</si>
  <si>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</si>
  <si>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</si>
  <si>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</si>
  <si>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</si>
  <si>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</si>
  <si>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</si>
  <si>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</si>
  <si>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</si>
  <si>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</si>
  <si>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</si>
  <si>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</si>
  <si>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</si>
  <si>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</si>
  <si>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</si>
  <si>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</si>
  <si>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</si>
  <si>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</si>
  <si>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</si>
  <si>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</si>
  <si>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</si>
  <si>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</si>
  <si>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</si>
  <si>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</si>
  <si>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</si>
  <si>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</si>
  <si>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</si>
  <si>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</si>
  <si>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</si>
  <si>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</si>
  <si>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</si>
  <si>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</si>
  <si>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</si>
  <si>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</si>
  <si>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</si>
  <si>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</si>
  <si>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</si>
  <si>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</si>
  <si>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</si>
  <si>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</si>
  <si>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</si>
  <si>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</si>
  <si>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</si>
  <si>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</si>
  <si>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</si>
  <si>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</si>
  <si>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</si>
  <si>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</si>
  <si>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</si>
  <si>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</si>
  <si>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</si>
  <si>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</si>
  <si>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</si>
  <si>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</si>
  <si>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</si>
  <si>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</si>
  <si>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</si>
  <si>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</si>
  <si>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</si>
  <si>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</si>
  <si>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</si>
  <si>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</si>
  <si>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</si>
  <si>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</si>
  <si>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</si>
  <si>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</si>
  <si>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</si>
  <si>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</si>
  <si>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</si>
  <si>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</si>
  <si>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</si>
  <si>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</si>
  <si>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</si>
  <si>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</si>
  <si>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</si>
  <si>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</si>
  <si>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</si>
  <si>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</si>
  <si>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</si>
  <si>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</si>
  <si>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</si>
  <si>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</si>
  <si>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</si>
  <si>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</si>
  <si>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</si>
  <si>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</si>
  <si>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</si>
  <si>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</si>
  <si>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</si>
  <si>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</si>
  <si>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</si>
  <si>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</si>
  <si>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</si>
  <si>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</si>
  <si>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</si>
  <si>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</si>
  <si>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</si>
  <si>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</si>
  <si>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</si>
  <si>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</si>
  <si>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</si>
  <si>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</si>
  <si>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</si>
  <si>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</si>
  <si>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</si>
  <si>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</si>
  <si>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</si>
  <si>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</si>
  <si>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</si>
  <si>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</si>
  <si>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</si>
  <si>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</si>
  <si>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</si>
  <si>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</si>
  <si>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</si>
  <si>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</si>
  <si>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</si>
  <si>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</si>
  <si>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</si>
  <si>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</si>
  <si>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</si>
  <si>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</si>
  <si>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</si>
  <si>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</si>
  <si>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</si>
  <si>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</si>
  <si>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</si>
  <si>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</si>
  <si>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</si>
  <si>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</si>
  <si>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</si>
  <si>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</si>
  <si>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</si>
  <si>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</si>
  <si>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</si>
  <si>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</si>
  <si>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</si>
  <si>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</si>
  <si>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</si>
  <si>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</si>
  <si>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</si>
  <si>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</si>
  <si>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</si>
  <si>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</si>
  <si>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</si>
  <si>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</si>
  <si>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</si>
  <si>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</si>
  <si>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</si>
  <si>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</si>
  <si>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</si>
  <si>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</si>
  <si>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</si>
  <si>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</si>
  <si>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</si>
  <si>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</si>
  <si>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</si>
  <si>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</si>
  <si>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</si>
  <si>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</si>
  <si>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</si>
  <si>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</si>
  <si>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</si>
  <si>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</si>
  <si>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</si>
  <si>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</si>
  <si>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</si>
  <si>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</si>
  <si>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</si>
  <si>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</si>
  <si>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</si>
  <si>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</si>
  <si>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</si>
  <si>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</si>
  <si>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</si>
  <si>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</si>
  <si>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</si>
  <si>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</si>
  <si>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</si>
  <si>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</si>
  <si>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</si>
  <si>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</si>
  <si>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</si>
  <si>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</si>
  <si>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</si>
  <si>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</si>
  <si>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</si>
  <si>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</si>
  <si>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</si>
  <si>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</si>
  <si>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</si>
  <si>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</si>
  <si>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</si>
  <si>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</si>
  <si>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</si>
  <si>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</si>
  <si>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</si>
  <si>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</si>
  <si>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</si>
  <si>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</si>
  <si>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</si>
  <si>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</si>
  <si>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</si>
  <si>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</si>
  <si>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</si>
  <si>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</si>
  <si>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</si>
  <si>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</si>
  <si>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</si>
  <si>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</si>
  <si>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</si>
  <si>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</si>
  <si>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</si>
  <si>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</si>
  <si>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</si>
  <si>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</si>
  <si>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</si>
  <si>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</si>
  <si>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</si>
  <si>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</si>
  <si>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</si>
  <si>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</si>
  <si>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</si>
  <si>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</si>
  <si>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</si>
  <si>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</si>
  <si>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</si>
  <si>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</si>
  <si>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</si>
  <si>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</si>
  <si>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</si>
  <si>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</si>
  <si>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</si>
  <si>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</si>
  <si>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</si>
  <si>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</si>
  <si>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</si>
  <si>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</si>
  <si>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</si>
  <si>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</si>
  <si>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</si>
  <si>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</si>
  <si>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</si>
  <si>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</si>
  <si>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</si>
  <si>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</si>
  <si>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</si>
  <si>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</si>
  <si>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</si>
  <si>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</si>
  <si>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</si>
  <si>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</si>
  <si>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</si>
  <si>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</si>
  <si>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</si>
  <si>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</si>
  <si>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</si>
  <si>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</si>
  <si>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</si>
  <si>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</si>
  <si>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</si>
  <si>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</si>
  <si>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</si>
  <si>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</si>
  <si>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</si>
  <si>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</si>
  <si>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</si>
  <si>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</si>
  <si>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</si>
  <si>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</si>
  <si>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</si>
  <si>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</si>
  <si>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</si>
  <si>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</si>
  <si>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</si>
  <si>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</si>
  <si>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</si>
  <si>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</si>
  <si>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</si>
  <si>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</si>
  <si>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</si>
  <si>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</si>
  <si>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</si>
  <si>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</si>
  <si>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</si>
  <si>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</si>
  <si>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</si>
  <si>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</si>
  <si>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</si>
  <si>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</si>
  <si>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</si>
  <si>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</si>
  <si>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</si>
  <si>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</si>
  <si>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</si>
  <si>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</si>
  <si>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</si>
  <si>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</si>
  <si>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</si>
  <si>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</si>
  <si>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</si>
  <si>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</si>
  <si>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</si>
  <si>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</si>
  <si>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</si>
  <si>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</si>
  <si>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</si>
  <si>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</si>
  <si>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</si>
  <si>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</si>
  <si>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</si>
  <si>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</si>
  <si>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</si>
  <si>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</si>
  <si>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</si>
  <si>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</si>
  <si>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</si>
  <si>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</si>
  <si>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</si>
  <si>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</si>
  <si>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</si>
  <si>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</si>
  <si>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</si>
  <si>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</si>
  <si>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</si>
  <si>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</si>
  <si>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</si>
  <si>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</si>
  <si>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</si>
  <si>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</si>
  <si>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</si>
  <si>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</si>
  <si>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</si>
  <si>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</si>
  <si>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</si>
  <si>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</si>
  <si>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</si>
  <si>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</si>
  <si>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</si>
  <si>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</si>
  <si>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</si>
  <si>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</si>
  <si>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</si>
  <si>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</si>
  <si>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</si>
  <si>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</si>
  <si>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</si>
  <si>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</si>
  <si>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</si>
  <si>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</si>
  <si>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</si>
  <si>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</si>
  <si>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</si>
  <si>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</si>
  <si>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</si>
  <si>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</si>
  <si>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</si>
  <si>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</si>
  <si>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</si>
  <si>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</si>
  <si>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</si>
  <si>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</si>
  <si>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</si>
  <si>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</si>
  <si>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</si>
  <si>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</si>
  <si>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</si>
  <si>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</si>
  <si>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</si>
  <si>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</si>
  <si>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</si>
  <si>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</si>
  <si>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</si>
  <si>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</si>
  <si>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</si>
  <si>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</si>
  <si>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</si>
  <si>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</si>
  <si>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</si>
  <si>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</si>
  <si>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</si>
  <si>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</si>
  <si>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</si>
  <si>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</si>
  <si>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</si>
  <si>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</si>
  <si>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</si>
  <si>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</si>
  <si>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</si>
  <si>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</si>
  <si>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</si>
  <si>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</si>
  <si>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</si>
  <si>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</si>
  <si>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</si>
  <si>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</si>
  <si>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</si>
  <si>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</si>
  <si>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</si>
  <si>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</si>
  <si>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</si>
  <si>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</si>
  <si>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</si>
  <si>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</si>
  <si>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</si>
  <si>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</si>
  <si>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</si>
  <si>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</si>
  <si>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</si>
  <si>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</si>
  <si>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</si>
  <si>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</si>
  <si>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</si>
  <si>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</si>
  <si>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</si>
  <si>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</si>
  <si>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</si>
  <si>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</si>
  <si>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</si>
  <si>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</si>
  <si>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</si>
  <si>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</si>
  <si>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</si>
  <si>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</si>
  <si>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</si>
  <si>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</si>
  <si>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</si>
  <si>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</si>
  <si>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</si>
  <si>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</si>
  <si>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</si>
  <si>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</si>
  <si>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</si>
  <si>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</si>
  <si>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</si>
  <si>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</si>
  <si>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</si>
  <si>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</si>
  <si>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</si>
  <si>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</si>
  <si>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</si>
  <si>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</si>
  <si>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</si>
  <si>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</si>
  <si>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</si>
  <si>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</si>
  <si>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</si>
  <si>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</si>
  <si>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</si>
  <si>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</si>
  <si>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</si>
  <si>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</si>
  <si>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</si>
  <si>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</si>
  <si>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</si>
  <si>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</si>
  <si>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</si>
  <si>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</si>
  <si>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</si>
  <si>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</si>
  <si>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</si>
  <si>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</si>
  <si>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</si>
  <si>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</si>
  <si>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</si>
  <si>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</si>
  <si>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</si>
  <si>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</si>
  <si>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</si>
  <si>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</si>
  <si>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</si>
  <si>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</si>
  <si>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</si>
  <si>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</si>
  <si>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</si>
  <si>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</si>
  <si>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</si>
  <si>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</si>
  <si>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</si>
  <si>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</si>
  <si>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</si>
  <si>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</si>
  <si>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</si>
  <si>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</si>
  <si>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</si>
  <si>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</si>
  <si>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</si>
  <si>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</si>
  <si>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</si>
  <si>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</si>
  <si>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</si>
  <si>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</si>
  <si>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</si>
  <si>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</si>
  <si>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</si>
  <si>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</si>
  <si>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</si>
  <si>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</si>
  <si>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</si>
  <si>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</si>
  <si>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</si>
  <si>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</si>
  <si>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</si>
  <si>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</si>
  <si>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</si>
  <si>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</si>
  <si>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</si>
  <si>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</si>
  <si>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</si>
  <si>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</si>
  <si>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</si>
  <si>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</si>
  <si>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</si>
  <si>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</si>
  <si>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</si>
  <si>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</si>
  <si>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</si>
  <si>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</si>
  <si>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</si>
  <si>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</si>
  <si>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</si>
  <si>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</si>
  <si>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</si>
  <si>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</si>
  <si>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</si>
  <si>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</si>
  <si>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</si>
  <si>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</si>
  <si>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</si>
  <si>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</si>
  <si>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</si>
  <si>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</si>
  <si>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</si>
  <si>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</si>
  <si>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</si>
  <si>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</si>
  <si>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</si>
  <si>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</si>
  <si>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</si>
  <si>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</si>
  <si>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</si>
  <si>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</si>
  <si>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</si>
  <si>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</si>
  <si>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</si>
  <si>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</si>
  <si>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</si>
  <si>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</si>
  <si>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</si>
  <si>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</si>
  <si>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</si>
  <si>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</si>
  <si>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</si>
  <si>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</si>
  <si>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</si>
  <si>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</si>
  <si>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</si>
  <si>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</si>
  <si>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</si>
  <si>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</si>
  <si>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</si>
  <si>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</si>
  <si>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</si>
  <si>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</si>
  <si>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</si>
  <si>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</si>
  <si>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</si>
  <si>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</si>
  <si>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</si>
  <si>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</si>
  <si>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</si>
  <si>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</si>
  <si>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</si>
  <si>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</si>
  <si>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</si>
  <si>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</si>
  <si>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</si>
  <si>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</si>
  <si>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</si>
  <si>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</si>
  <si>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</si>
  <si>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</si>
  <si>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</si>
  <si>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</si>
  <si>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</si>
  <si>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</si>
  <si>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</si>
  <si>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</si>
  <si>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</si>
  <si>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</si>
  <si>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</si>
  <si>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</si>
  <si>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</si>
  <si>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</si>
  <si>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</si>
  <si>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</si>
  <si>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</si>
  <si>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</si>
  <si>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</si>
  <si>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</si>
  <si>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</si>
  <si>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</si>
  <si>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</si>
  <si>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</si>
  <si>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</si>
  <si>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</si>
  <si>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</si>
  <si>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</si>
  <si>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</si>
  <si>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</si>
  <si>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</si>
  <si>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</si>
  <si>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</si>
  <si>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</si>
  <si>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</si>
  <si>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</si>
  <si>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</si>
  <si>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</si>
  <si>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</si>
  <si>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</si>
  <si>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</si>
  <si>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</si>
  <si>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</si>
  <si>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</si>
  <si>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</si>
  <si>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</si>
  <si>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</si>
  <si>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</si>
  <si>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</si>
  <si>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</si>
  <si>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</si>
  <si>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</si>
  <si>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</si>
  <si>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</si>
  <si>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</si>
  <si>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</si>
  <si>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</si>
  <si>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</si>
  <si>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</si>
  <si>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</si>
  <si>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</si>
  <si>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</si>
  <si>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</si>
  <si>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</si>
  <si>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</si>
  <si>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</si>
  <si>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</si>
  <si>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</si>
  <si>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</si>
  <si>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</si>
  <si>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</si>
  <si>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</si>
  <si>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</si>
  <si>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</si>
  <si>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</si>
  <si>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</si>
  <si>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</si>
  <si>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</si>
  <si>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</si>
  <si>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</si>
  <si>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</si>
  <si>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</si>
  <si>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</si>
  <si>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</si>
  <si>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</si>
  <si>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</si>
  <si>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</si>
  <si>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</si>
  <si>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</si>
  <si>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</si>
  <si>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</si>
  <si>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</si>
  <si>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</si>
  <si>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</si>
  <si>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</si>
  <si>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</si>
  <si>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</si>
  <si>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</si>
  <si>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</si>
  <si>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</si>
  <si>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</si>
  <si>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</si>
  <si>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</si>
  <si>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</si>
  <si>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</si>
  <si>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</si>
  <si>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</si>
  <si>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</si>
  <si>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</si>
  <si>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</si>
  <si>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</si>
  <si>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</si>
  <si>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</si>
  <si>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</si>
  <si>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</si>
  <si>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</si>
  <si>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</si>
  <si>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</si>
  <si>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</si>
  <si>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</si>
  <si>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</si>
  <si>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</si>
  <si>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</si>
  <si>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</si>
  <si>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</si>
  <si>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</si>
  <si>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</si>
  <si>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</si>
  <si>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</si>
  <si>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</si>
  <si>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</si>
  <si>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</si>
  <si>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</si>
  <si>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</si>
  <si>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</si>
  <si>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</si>
  <si>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</si>
  <si>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</si>
  <si>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</si>
  <si>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</si>
  <si>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</si>
  <si>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</si>
  <si>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</si>
  <si>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</si>
  <si>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</si>
  <si>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</si>
  <si>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</si>
  <si>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</si>
  <si>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</si>
  <si>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</si>
  <si>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</si>
  <si>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</si>
  <si>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</si>
  <si>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</si>
  <si>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</si>
  <si>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</si>
  <si>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</si>
  <si>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</si>
  <si>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</si>
  <si>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</si>
  <si>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</si>
  <si>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</si>
  <si>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</si>
  <si>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</si>
  <si>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</si>
  <si>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</si>
  <si>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</si>
  <si>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</si>
  <si>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</si>
  <si>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</si>
  <si>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</si>
  <si>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</si>
  <si>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</si>
  <si>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</si>
  <si>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</si>
  <si>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</si>
  <si>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</si>
  <si>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</si>
  <si>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</si>
  <si>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</si>
  <si>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</si>
  <si>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</si>
  <si>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</si>
  <si>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</si>
  <si>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</si>
  <si>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</si>
  <si>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</si>
  <si>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</si>
  <si>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</si>
  <si>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</si>
  <si>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</si>
  <si>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</si>
  <si>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</si>
  <si>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</si>
  <si>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</si>
  <si>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</si>
  <si>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</si>
  <si>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</si>
  <si>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</si>
  <si>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</si>
  <si>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</si>
  <si>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</si>
  <si>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</si>
  <si>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</si>
  <si>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</si>
  <si>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</si>
  <si>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</si>
  <si>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</si>
  <si>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</si>
  <si>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</si>
  <si>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</si>
  <si>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</si>
  <si>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</si>
  <si>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</si>
  <si>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</si>
  <si>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</si>
  <si>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</si>
  <si>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</si>
  <si>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</si>
  <si>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</si>
  <si>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</si>
  <si>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</si>
  <si>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</si>
  <si>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</si>
  <si>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</si>
  <si>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</si>
  <si>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</si>
  <si>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</si>
  <si>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</si>
  <si>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</si>
  <si>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</si>
  <si>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</si>
  <si>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</si>
  <si>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</si>
  <si>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</si>
  <si>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</si>
  <si>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</si>
  <si>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</si>
  <si>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</si>
  <si>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</si>
  <si>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</si>
  <si>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</si>
  <si>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</si>
  <si>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</si>
  <si>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</si>
  <si>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</si>
  <si>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</si>
  <si>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</si>
  <si>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</si>
  <si>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</si>
  <si>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</si>
  <si>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</si>
  <si>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</si>
  <si>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</si>
  <si>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</si>
  <si>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</si>
  <si>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</si>
  <si>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</si>
  <si>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</si>
  <si>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</si>
  <si>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</si>
  <si>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</si>
  <si>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</si>
  <si>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</si>
  <si>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</si>
  <si>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</si>
  <si>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</si>
  <si>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</si>
  <si>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</si>
  <si>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</si>
  <si>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</si>
  <si>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</si>
  <si>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</si>
  <si>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</si>
  <si>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</si>
  <si>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</si>
  <si>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</si>
  <si>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</si>
  <si>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</si>
  <si>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</si>
  <si>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</si>
  <si>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</si>
  <si>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</si>
  <si>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</si>
  <si>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</si>
  <si>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</si>
  <si>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</si>
  <si>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</si>
  <si>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</si>
  <si>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</si>
  <si>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</si>
  <si>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</si>
  <si>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</si>
  <si>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</si>
  <si>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</si>
  <si>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</si>
  <si>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</si>
  <si>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</si>
  <si>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</si>
  <si>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</si>
  <si>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</si>
  <si>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</si>
  <si>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</si>
  <si>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</si>
  <si>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</si>
  <si>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</si>
  <si>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</si>
  <si>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</si>
  <si>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</si>
  <si>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</si>
  <si>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</si>
  <si>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</si>
  <si>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</si>
  <si>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</si>
  <si>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</si>
  <si>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</si>
  <si>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</si>
  <si>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</si>
  <si>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</si>
  <si>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</si>
  <si>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</si>
  <si>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</si>
  <si>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</si>
  <si>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</si>
  <si>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</si>
  <si>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</si>
  <si>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</si>
  <si>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</si>
  <si>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</si>
  <si>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</si>
  <si>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</si>
  <si>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</si>
  <si>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</si>
  <si>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</si>
  <si>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</si>
  <si>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</si>
  <si>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</si>
  <si>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</si>
  <si>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</si>
  <si>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</si>
  <si>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</si>
  <si>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</si>
  <si>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</si>
  <si>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</si>
  <si>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</si>
  <si>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</si>
  <si>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</si>
  <si>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</si>
  <si>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</si>
  <si>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</si>
  <si>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</si>
  <si>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</si>
  <si>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</si>
  <si>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</si>
  <si>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</si>
  <si>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</si>
  <si>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</si>
  <si>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</si>
  <si>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</si>
  <si>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</si>
  <si>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</si>
  <si>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</si>
  <si>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</si>
  <si>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</si>
  <si>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</si>
  <si>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</si>
  <si>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</si>
  <si>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</si>
  <si>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</si>
  <si>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</si>
  <si>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</si>
  <si>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</si>
  <si>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</si>
  <si>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</si>
  <si>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</si>
  <si>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</si>
  <si>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</si>
  <si>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</si>
  <si>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</si>
  <si>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</si>
  <si>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</si>
  <si>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</si>
  <si>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</si>
  <si>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</si>
  <si>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</si>
  <si>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</si>
  <si>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</si>
  <si>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</si>
  <si>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</si>
  <si>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</si>
  <si>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</si>
  <si>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</si>
  <si>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</si>
  <si>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</si>
  <si>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</si>
  <si>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</si>
  <si>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</si>
  <si>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</si>
  <si>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</si>
  <si>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</si>
  <si>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</si>
  <si>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</si>
  <si>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</si>
  <si>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</si>
  <si>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</si>
  <si>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</si>
  <si>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</si>
  <si>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</si>
  <si>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</si>
  <si>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</si>
  <si>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</si>
  <si>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</si>
  <si>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</si>
  <si>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</si>
  <si>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</si>
  <si>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</si>
  <si>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</si>
  <si>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</si>
  <si>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</si>
  <si>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</si>
  <si>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</si>
  <si>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</si>
  <si>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</si>
  <si>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</si>
  <si>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</si>
  <si>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</si>
  <si>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</si>
  <si>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</si>
  <si>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</si>
  <si>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</si>
  <si>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</si>
  <si>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</si>
  <si>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</si>
  <si>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</si>
  <si>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</si>
  <si>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</si>
  <si>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</si>
  <si>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</si>
  <si>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</si>
  <si>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</si>
  <si>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</si>
  <si>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</si>
  <si>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</si>
  <si>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</si>
  <si>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</si>
  <si>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</si>
  <si>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</si>
  <si>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</si>
  <si>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</si>
  <si>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</si>
  <si>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</si>
  <si>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</si>
  <si>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</si>
  <si>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</si>
  <si>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</si>
  <si>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</si>
  <si>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</si>
  <si>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</si>
  <si>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</si>
  <si>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</si>
  <si>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</si>
  <si>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</si>
  <si>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</si>
  <si>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</si>
  <si>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</si>
  <si>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</si>
  <si>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</si>
  <si>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</si>
  <si>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</si>
  <si>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</si>
  <si>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</si>
  <si>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</si>
  <si>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</si>
  <si>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</si>
  <si>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</si>
  <si>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</si>
  <si>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</si>
  <si>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</si>
  <si>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</si>
  <si>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</si>
  <si>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</si>
  <si>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</si>
  <si>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</si>
  <si>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</si>
  <si>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</si>
  <si>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</si>
  <si>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</si>
  <si>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</si>
  <si>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</si>
  <si>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</si>
  <si>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</si>
  <si>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</si>
  <si>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</si>
  <si>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</si>
  <si>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</si>
  <si>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</si>
  <si>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</si>
  <si>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</si>
  <si>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</si>
  <si>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</si>
  <si>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</si>
  <si>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</si>
  <si>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</si>
  <si>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</si>
  <si>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</si>
  <si>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</si>
  <si>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</si>
  <si>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</si>
  <si>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</si>
  <si>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</si>
  <si>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</si>
  <si>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</si>
  <si>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</si>
  <si>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</si>
  <si>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</si>
  <si>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</si>
  <si>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</si>
  <si>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</si>
  <si>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</si>
  <si>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</si>
  <si>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</si>
  <si>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</si>
  <si>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</si>
  <si>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</si>
  <si>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</si>
  <si>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</si>
  <si>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</si>
  <si>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</si>
  <si>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</si>
  <si>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</si>
  <si>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</si>
  <si>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</si>
  <si>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</si>
  <si>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</si>
  <si>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</si>
  <si>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</si>
  <si>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</si>
  <si>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</si>
  <si>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</si>
  <si>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</si>
  <si>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</si>
  <si>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</si>
  <si>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</si>
  <si>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</si>
  <si>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</si>
  <si>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</si>
  <si>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</si>
  <si>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</si>
  <si>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</si>
  <si>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</si>
  <si>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</si>
  <si>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</si>
  <si>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</si>
  <si>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</si>
  <si>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</si>
  <si>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</si>
  <si>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</si>
  <si>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</si>
  <si>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</si>
  <si>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</si>
  <si>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</si>
  <si>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</si>
  <si>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</si>
  <si>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</si>
  <si>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</si>
  <si>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</si>
  <si>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</si>
  <si>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</si>
  <si>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</si>
  <si>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</si>
  <si>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</si>
  <si>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</si>
  <si>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</si>
  <si>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</si>
  <si>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</si>
  <si>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</si>
  <si>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</si>
  <si>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</si>
  <si>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</si>
  <si>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</si>
  <si>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</si>
  <si>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</si>
  <si>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</si>
  <si>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</si>
  <si>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</si>
  <si>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</si>
  <si>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</si>
  <si>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</si>
  <si>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</si>
  <si>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</si>
  <si>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</si>
  <si>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</si>
  <si>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</si>
  <si>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</si>
  <si>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</si>
  <si>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</si>
  <si>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</si>
  <si>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</si>
  <si>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</si>
  <si>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</si>
  <si>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</si>
  <si>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</si>
  <si>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</si>
  <si>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</si>
  <si>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</si>
  <si>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</si>
  <si>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</si>
  <si>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</si>
  <si>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</si>
  <si>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</si>
  <si>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</si>
  <si>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</si>
  <si>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</si>
  <si>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</si>
  <si>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</si>
  <si>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</si>
  <si>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</si>
  <si>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</si>
  <si>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</si>
  <si>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</si>
  <si>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</si>
  <si>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</si>
  <si>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</si>
  <si>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</si>
  <si>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</si>
  <si>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</si>
  <si>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</si>
  <si>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</si>
  <si>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</si>
  <si>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</si>
  <si>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</si>
  <si>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</si>
  <si>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</si>
  <si>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</si>
  <si>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</si>
  <si>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</si>
  <si>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</si>
  <si>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</si>
  <si>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</si>
  <si>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</si>
  <si>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</si>
  <si>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</si>
  <si>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</si>
  <si>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</si>
  <si>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</si>
  <si>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</si>
  <si>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</si>
  <si>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</si>
  <si>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</si>
  <si>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</si>
  <si>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</si>
  <si>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</si>
  <si>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</si>
  <si>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</si>
  <si>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</si>
  <si>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</si>
  <si>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</si>
  <si>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</si>
  <si>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</si>
  <si>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</si>
  <si>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</si>
  <si>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</si>
  <si>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</si>
  <si>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</si>
  <si>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</si>
  <si>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</si>
  <si>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</si>
  <si>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</si>
  <si>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</si>
  <si>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</si>
  <si>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</si>
  <si>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</si>
  <si>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</si>
  <si>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</si>
  <si>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</si>
  <si>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</si>
  <si>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</si>
  <si>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</si>
  <si>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</si>
  <si>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</si>
  <si>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</si>
  <si>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</si>
  <si>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</si>
  <si>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</si>
  <si>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</si>
  <si>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</si>
  <si>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</si>
  <si>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</si>
  <si>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</si>
  <si>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</si>
  <si>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</si>
  <si>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</si>
  <si>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</si>
  <si>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</si>
  <si>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</si>
  <si>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</si>
  <si>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</si>
  <si>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</si>
  <si>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</si>
  <si>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</si>
  <si>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</si>
  <si>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</si>
  <si>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</si>
  <si>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</si>
  <si>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</si>
  <si>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</si>
  <si>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</si>
  <si>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</si>
  <si>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</si>
  <si>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</si>
  <si>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</si>
  <si>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</si>
  <si>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</si>
  <si>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</si>
  <si>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</si>
  <si>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</si>
  <si>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</si>
  <si>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</si>
  <si>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</si>
  <si>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</si>
  <si>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</si>
  <si>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</si>
  <si>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</si>
  <si>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</si>
  <si>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</si>
  <si>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</si>
  <si>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</si>
  <si>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</si>
  <si>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</si>
  <si>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</si>
  <si>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</si>
  <si>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</si>
  <si>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</si>
  <si>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</si>
  <si>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</si>
  <si>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</si>
  <si>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</si>
  <si>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</si>
  <si>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</si>
  <si>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</si>
  <si>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</si>
  <si>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</si>
  <si>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</si>
  <si>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</si>
  <si>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</si>
  <si>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</si>
  <si>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</si>
  <si>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</si>
  <si>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</si>
  <si>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</si>
  <si>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</si>
  <si>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</si>
  <si>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</si>
  <si>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</si>
  <si>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</si>
  <si>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</si>
  <si>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</si>
  <si>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</si>
  <si>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</si>
  <si>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</si>
  <si>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</si>
  <si>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</si>
  <si>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</si>
  <si>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</si>
  <si>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</si>
  <si>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</si>
  <si>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</si>
  <si>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</si>
  <si>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</si>
  <si>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</si>
  <si>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</si>
  <si>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</si>
  <si>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</si>
  <si>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</si>
  <si>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</si>
  <si>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</si>
  <si>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</si>
  <si>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</si>
  <si>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</si>
  <si>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</si>
  <si>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</si>
  <si>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</si>
  <si>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</si>
  <si>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</si>
  <si>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</si>
  <si>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</si>
  <si>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</si>
  <si>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</si>
  <si>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</si>
  <si>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</si>
  <si>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</si>
  <si>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</si>
  <si>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</si>
  <si>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</si>
  <si>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</si>
  <si>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</si>
  <si>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</si>
  <si>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</si>
  <si>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</si>
  <si>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</si>
  <si>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</si>
  <si>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</si>
  <si>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</si>
  <si>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</si>
  <si>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</si>
  <si>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</si>
  <si>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</si>
  <si>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</si>
  <si>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</si>
  <si>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</si>
  <si>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</si>
  <si>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</si>
  <si>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</si>
  <si>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</si>
  <si>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</si>
  <si>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</si>
  <si>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</si>
  <si>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</si>
  <si>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</si>
  <si>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</si>
  <si>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</si>
  <si>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</si>
  <si>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</si>
  <si>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</si>
  <si>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</si>
  <si>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</si>
  <si>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</si>
  <si>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</si>
  <si>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</si>
  <si>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</si>
  <si>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</si>
  <si>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</si>
  <si>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</si>
  <si>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</si>
  <si>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</si>
  <si>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</si>
  <si>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</si>
  <si>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</si>
  <si>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</si>
  <si>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</si>
  <si>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</si>
  <si>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</si>
  <si>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</si>
  <si>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</si>
  <si>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</si>
  <si>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</si>
  <si>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</si>
  <si>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</si>
  <si>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</si>
  <si>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</si>
  <si>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</si>
  <si>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</si>
  <si>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</si>
  <si>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</si>
  <si>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</si>
  <si>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</si>
  <si>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</si>
  <si>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</si>
  <si>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</si>
  <si>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</si>
  <si>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</si>
  <si>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</si>
  <si>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</si>
  <si>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</si>
  <si>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</si>
  <si>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</si>
  <si>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</si>
  <si>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</si>
  <si>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</si>
  <si>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</si>
  <si>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</si>
  <si>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</si>
  <si>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</si>
  <si>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</si>
  <si>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</si>
  <si>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</si>
  <si>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</si>
  <si>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</si>
  <si>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</si>
  <si>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</si>
  <si>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</si>
  <si>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</si>
  <si>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</si>
  <si>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</si>
  <si>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</si>
  <si>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</si>
  <si>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</si>
  <si>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</si>
  <si>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</si>
  <si>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</si>
  <si>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</si>
  <si>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</si>
  <si>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</si>
  <si>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</si>
  <si>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</si>
  <si>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</si>
  <si>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</si>
  <si>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</si>
  <si>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</si>
  <si>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</si>
  <si>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</si>
  <si>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</si>
  <si>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</si>
  <si>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</si>
  <si>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</si>
  <si>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</si>
  <si>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</si>
  <si>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</si>
  <si>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</si>
  <si>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</si>
  <si>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</si>
  <si>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</si>
  <si>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</si>
  <si>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</si>
  <si>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</si>
  <si>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</si>
  <si>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</si>
  <si>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</si>
  <si>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</si>
  <si>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</si>
  <si>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</si>
  <si>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</si>
  <si>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</si>
  <si>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</si>
  <si>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</si>
  <si>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</si>
  <si>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</si>
  <si>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</si>
  <si>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</si>
  <si>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</si>
  <si>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</si>
  <si>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</si>
  <si>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</si>
  <si>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</si>
  <si>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</si>
  <si>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</si>
  <si>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</si>
  <si>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</si>
  <si>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</si>
  <si>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</si>
  <si>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</si>
  <si>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</si>
  <si>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</si>
  <si>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</si>
  <si>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</si>
  <si>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</si>
  <si>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</si>
  <si>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</si>
  <si>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</si>
  <si>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</si>
  <si>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</si>
  <si>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</si>
  <si>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</si>
  <si>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</si>
  <si>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</si>
  <si>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</si>
  <si>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</si>
  <si>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</si>
  <si>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</si>
  <si>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</si>
  <si>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</si>
  <si>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</si>
  <si>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</si>
  <si>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</si>
  <si>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</si>
  <si>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</si>
  <si>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</si>
  <si>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</si>
  <si>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</si>
  <si>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</si>
  <si>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</si>
  <si>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</si>
  <si>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</si>
  <si>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</si>
  <si>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</si>
  <si>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</si>
  <si>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</si>
  <si>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</si>
  <si>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</si>
  <si>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</si>
  <si>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</si>
  <si>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</si>
  <si>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</si>
  <si>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</si>
  <si>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</si>
  <si>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</si>
  <si>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</si>
  <si>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</si>
  <si>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</si>
  <si>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</si>
  <si>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</si>
  <si>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</si>
  <si>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</si>
  <si>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</si>
  <si>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</si>
  <si>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</si>
  <si>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</si>
  <si>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</si>
  <si>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</si>
  <si>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</si>
  <si>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</si>
  <si>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</si>
  <si>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</si>
  <si>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</si>
  <si>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</si>
  <si>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</si>
  <si>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</si>
  <si>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</si>
  <si>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</si>
  <si>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</si>
  <si>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</si>
  <si>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</si>
  <si>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</si>
  <si>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</si>
  <si>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</si>
  <si>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</si>
  <si>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</si>
  <si>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</si>
  <si>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</si>
  <si>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</si>
  <si>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</si>
  <si>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</si>
  <si>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</si>
  <si>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</si>
  <si>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</si>
  <si>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</si>
  <si>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</si>
  <si>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</si>
  <si>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</si>
  <si>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</si>
  <si>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</si>
  <si>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</si>
  <si>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</si>
  <si>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</si>
  <si>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</si>
  <si>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</si>
  <si>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</si>
  <si>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</si>
  <si>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</si>
  <si>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</si>
  <si>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</si>
  <si>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</si>
  <si>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</si>
  <si>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</si>
  <si>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</si>
  <si>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</si>
  <si>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</si>
  <si>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</si>
  <si>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</si>
  <si>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</si>
  <si>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</si>
  <si>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</si>
  <si>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</si>
  <si>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</si>
  <si>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</si>
  <si>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</si>
  <si>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</si>
  <si>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</si>
  <si>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</si>
  <si>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</si>
  <si>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</si>
  <si>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</si>
  <si>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</si>
  <si>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</si>
  <si>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</si>
  <si>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</si>
  <si>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</si>
  <si>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</si>
  <si>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</si>
  <si>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</si>
  <si>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</si>
  <si>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</si>
  <si>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</si>
  <si>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</si>
  <si>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</si>
  <si>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</si>
  <si>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</si>
  <si>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</si>
  <si>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</si>
  <si>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</si>
  <si>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</si>
  <si>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</si>
  <si>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</si>
  <si>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</si>
  <si>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</si>
  <si>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</si>
  <si>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</si>
  <si>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</si>
  <si>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</si>
  <si>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</si>
  <si>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</si>
  <si>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</si>
  <si>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</si>
  <si>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</si>
  <si>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</si>
  <si>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</si>
  <si>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</si>
  <si>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</si>
  <si>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</si>
  <si>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</si>
  <si>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</si>
  <si>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</si>
  <si>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</si>
  <si>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</si>
  <si>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</si>
  <si>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</si>
  <si>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</si>
  <si>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</si>
  <si>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</si>
  <si>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</si>
  <si>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</si>
  <si>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</si>
  <si>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</si>
  <si>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</si>
  <si>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</si>
  <si>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</si>
  <si>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</si>
  <si>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</si>
  <si>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</si>
  <si>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</si>
  <si>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</si>
  <si>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</si>
  <si>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</si>
  <si>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</si>
  <si>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</si>
  <si>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</si>
  <si>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</si>
  <si>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</si>
  <si>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</si>
  <si>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</si>
  <si>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</si>
  <si>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</si>
  <si>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</si>
  <si>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</si>
  <si>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</si>
  <si>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</si>
  <si>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</si>
  <si>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</si>
  <si>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</si>
  <si>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</si>
  <si>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</si>
  <si>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</si>
  <si>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</si>
  <si>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</si>
  <si>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</si>
  <si>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</si>
  <si>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</si>
  <si>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</si>
  <si>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</si>
  <si>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</si>
  <si>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</si>
  <si>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</si>
  <si>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</si>
  <si>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</si>
  <si>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</si>
  <si>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</si>
  <si>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</si>
  <si>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</si>
  <si>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</si>
  <si>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</si>
  <si>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</si>
  <si>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</si>
  <si>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</si>
  <si>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</si>
  <si>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</si>
  <si>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</si>
  <si>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</si>
  <si>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</si>
  <si>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</si>
  <si>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</si>
  <si>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</si>
  <si>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</si>
  <si>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</si>
  <si>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</si>
  <si>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</si>
  <si>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</si>
  <si>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</si>
  <si>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</si>
  <si>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</si>
  <si>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</si>
  <si>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</si>
  <si>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</si>
  <si>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</si>
  <si>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</si>
  <si>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</si>
  <si>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</si>
  <si>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</si>
  <si>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</si>
  <si>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</si>
  <si>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</si>
  <si>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</si>
  <si>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</si>
  <si>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</si>
  <si>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</si>
  <si>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</si>
  <si>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</si>
  <si>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</si>
  <si>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</si>
  <si>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</si>
  <si>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</si>
  <si>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</si>
  <si>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</si>
  <si>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</si>
  <si>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</si>
  <si>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</si>
  <si>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</si>
  <si>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</si>
  <si>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</si>
  <si>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</si>
  <si>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</si>
  <si>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</si>
  <si>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</si>
  <si>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</si>
  <si>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</si>
  <si>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</si>
  <si>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</si>
  <si>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</si>
  <si>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</si>
  <si>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</si>
  <si>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</si>
  <si>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</si>
  <si>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</si>
  <si>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</si>
  <si>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</si>
  <si>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</si>
  <si>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</si>
  <si>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</si>
  <si>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</si>
  <si>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</si>
  <si>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</si>
  <si>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</si>
  <si>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</si>
  <si>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</si>
  <si>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</si>
  <si>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</si>
  <si>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</si>
  <si>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</si>
  <si>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</si>
  <si>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</si>
  <si>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</si>
  <si>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</si>
  <si>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</si>
  <si>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</si>
  <si>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</si>
  <si>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</si>
  <si>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</si>
  <si>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</si>
  <si>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</si>
  <si>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</si>
  <si>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</si>
  <si>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</si>
  <si>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</si>
  <si>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</si>
  <si>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</si>
  <si>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</si>
  <si>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</si>
  <si>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</si>
  <si>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</si>
  <si>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</si>
  <si>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</si>
  <si>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</si>
  <si>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</si>
  <si>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</si>
  <si>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</si>
  <si>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</si>
  <si>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</si>
  <si>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</si>
  <si>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</si>
  <si>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</si>
  <si>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</si>
  <si>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</si>
  <si>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</si>
  <si>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</si>
  <si>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</si>
  <si>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</si>
  <si>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</si>
  <si>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</si>
  <si>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</si>
  <si>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</si>
  <si>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</si>
  <si>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</si>
  <si>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</si>
  <si>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</si>
  <si>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</si>
  <si>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</si>
  <si>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</si>
  <si>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</si>
  <si>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</si>
  <si>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</si>
  <si>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</si>
  <si>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</si>
  <si>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</si>
  <si>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</si>
  <si>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</si>
  <si>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</si>
  <si>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</si>
  <si>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</si>
  <si>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</si>
  <si>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</si>
  <si>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</si>
  <si>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</si>
  <si>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</si>
  <si>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</si>
  <si>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</si>
  <si>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</si>
  <si>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</si>
  <si>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</si>
  <si>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</si>
  <si>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</si>
  <si>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</si>
  <si>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</si>
  <si>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</si>
  <si>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</si>
  <si>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</si>
  <si>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</si>
  <si>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</si>
  <si>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</si>
  <si>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</si>
  <si>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</si>
  <si>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</si>
  <si>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</si>
  <si>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</si>
  <si>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</si>
  <si>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</si>
  <si>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</si>
  <si>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</si>
  <si>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</si>
  <si>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</si>
  <si>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</si>
  <si>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</si>
  <si>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</si>
  <si>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</si>
  <si>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</si>
  <si>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</si>
  <si>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</si>
  <si>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</si>
  <si>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</si>
  <si>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</si>
  <si>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</si>
  <si>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</si>
  <si>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</si>
  <si>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</si>
  <si>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</si>
  <si>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</si>
  <si>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</si>
  <si>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</si>
  <si>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</si>
  <si>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</si>
  <si>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</si>
  <si>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</si>
  <si>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</si>
  <si>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</si>
  <si>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</si>
  <si>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</si>
  <si>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</si>
  <si>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</si>
  <si>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</si>
  <si>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</si>
  <si>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</si>
  <si>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</si>
  <si>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</si>
  <si>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</si>
  <si>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</si>
  <si>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</si>
  <si>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</si>
  <si>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</si>
  <si>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</si>
  <si>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</si>
  <si>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</si>
  <si>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</si>
  <si>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</si>
  <si>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</si>
  <si>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</si>
  <si>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</si>
  <si>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</si>
  <si>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</si>
  <si>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</si>
  <si>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</si>
  <si>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</si>
  <si>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</si>
  <si>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</si>
  <si>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</si>
  <si>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</si>
  <si>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</si>
  <si>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</si>
  <si>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</si>
  <si>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</si>
  <si>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</si>
  <si>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</si>
  <si>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</si>
  <si>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</si>
  <si>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</si>
  <si>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</si>
  <si>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</si>
  <si>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</si>
  <si>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</si>
  <si>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</si>
  <si>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</si>
  <si>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</si>
  <si>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</si>
  <si>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</si>
  <si>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</si>
  <si>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</si>
  <si>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</si>
  <si>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</si>
  <si>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</si>
  <si>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</si>
  <si>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</si>
  <si>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</si>
  <si>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</si>
  <si>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</si>
  <si>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</si>
  <si>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</si>
  <si>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</si>
  <si>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</si>
  <si>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</si>
  <si>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</si>
  <si>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</si>
  <si>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</si>
  <si>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</si>
  <si>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</si>
  <si>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</si>
  <si>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</si>
  <si>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</si>
  <si>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</si>
  <si>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</si>
  <si>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</si>
  <si>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</si>
  <si>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</si>
  <si>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</si>
  <si>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</si>
  <si>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</si>
  <si>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</si>
  <si>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</si>
  <si>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</si>
  <si>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</si>
  <si>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</si>
  <si>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</si>
  <si>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</si>
  <si>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</si>
  <si>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</si>
  <si>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</si>
  <si>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</si>
  <si>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</si>
  <si>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</si>
  <si>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</si>
  <si>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</si>
  <si>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</si>
  <si>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</si>
  <si>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</si>
  <si>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</si>
  <si>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</si>
  <si>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</si>
  <si>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</si>
  <si>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</si>
  <si>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</si>
  <si>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</si>
  <si>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</si>
  <si>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</si>
  <si>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</si>
  <si>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</si>
  <si>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</si>
  <si>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</si>
  <si>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</si>
  <si>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</si>
  <si>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</si>
  <si>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</si>
  <si>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</si>
  <si>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</si>
  <si>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</si>
  <si>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</si>
  <si>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</si>
  <si>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</si>
  <si>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</si>
  <si>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</si>
  <si>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</si>
  <si>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</si>
  <si>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</si>
  <si>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</si>
  <si>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</si>
  <si>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</si>
  <si>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</si>
  <si>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</si>
  <si>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</si>
  <si>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</si>
  <si>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</si>
  <si>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</si>
  <si>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</si>
  <si>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</si>
  <si>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</si>
  <si>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</si>
  <si>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</si>
  <si>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</si>
  <si>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</si>
  <si>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</si>
  <si>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</si>
  <si>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</si>
  <si>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</si>
  <si>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</si>
  <si>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</si>
  <si>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</si>
  <si>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</si>
  <si>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</si>
  <si>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</si>
  <si>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</si>
  <si>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</si>
  <si>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</si>
  <si>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</si>
  <si>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</si>
  <si>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</si>
  <si>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</si>
  <si>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</si>
  <si>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</si>
  <si>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</si>
  <si>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</si>
  <si>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</si>
  <si>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</si>
  <si>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</si>
  <si>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</si>
  <si>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</si>
  <si>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</si>
  <si>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</si>
  <si>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</si>
  <si>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</si>
  <si>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</si>
  <si>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</si>
  <si>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</si>
  <si>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</si>
  <si>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</si>
  <si>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</si>
  <si>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</si>
  <si>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</si>
  <si>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</si>
  <si>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</si>
  <si>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</si>
  <si>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</si>
  <si>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</si>
  <si>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</si>
  <si>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</si>
  <si>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</si>
  <si>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</si>
  <si>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</si>
  <si>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</si>
  <si>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</si>
  <si>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</si>
  <si>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</si>
  <si>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</si>
  <si>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</si>
  <si>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</si>
  <si>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</si>
  <si>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</si>
  <si>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</si>
  <si>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</si>
  <si>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</si>
  <si>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</si>
  <si>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</si>
  <si>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</si>
  <si>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</si>
  <si>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</si>
  <si>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</si>
  <si>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</si>
  <si>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</si>
  <si>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</si>
  <si>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</si>
  <si>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</si>
  <si>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</si>
  <si>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</si>
  <si>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</si>
  <si>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</si>
  <si>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</si>
  <si>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</si>
  <si>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</si>
  <si>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</si>
  <si>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</si>
  <si>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</si>
  <si>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</si>
  <si>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</si>
  <si>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</si>
  <si>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</si>
  <si>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</si>
  <si>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</si>
  <si>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</si>
  <si>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</si>
  <si>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</si>
  <si>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</si>
  <si>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</si>
  <si>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</si>
  <si>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</si>
  <si>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</si>
  <si>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</si>
  <si>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</si>
  <si>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</si>
  <si>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</si>
  <si>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</si>
  <si>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</si>
  <si>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</si>
  <si>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</si>
  <si>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</si>
  <si>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</si>
  <si>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</si>
  <si>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</si>
  <si>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</si>
  <si>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</si>
  <si>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</si>
  <si>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</si>
  <si>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</si>
  <si>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</si>
  <si>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</si>
  <si>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</si>
  <si>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</si>
  <si>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</si>
  <si>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</si>
  <si>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</si>
  <si>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</si>
  <si>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</si>
  <si>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</si>
  <si>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</si>
  <si>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</si>
  <si>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</si>
  <si>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</si>
  <si>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</si>
  <si>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</si>
  <si>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</si>
  <si>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</si>
  <si>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</si>
  <si>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</si>
  <si>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</si>
  <si>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</si>
  <si>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</si>
  <si>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</si>
  <si>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</si>
  <si>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</si>
  <si>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</si>
  <si>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</si>
  <si>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</si>
  <si>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</si>
  <si>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</si>
  <si>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</si>
  <si>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</si>
  <si>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</si>
  <si>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</si>
  <si>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</si>
  <si>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</si>
  <si>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</si>
  <si>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</si>
  <si>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</si>
  <si>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</si>
  <si>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</si>
  <si>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</si>
  <si>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</si>
  <si>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</si>
  <si>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</si>
  <si>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</si>
  <si>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</si>
  <si>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</si>
  <si>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</si>
  <si>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</si>
  <si>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</si>
  <si>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</si>
  <si>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</si>
  <si>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</si>
  <si>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</si>
  <si>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</si>
  <si>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</si>
  <si>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</si>
  <si>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</si>
  <si>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</si>
  <si>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</si>
  <si>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</si>
  <si>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</si>
  <si>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</si>
  <si>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</si>
  <si>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</si>
  <si>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</si>
  <si>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</si>
  <si>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</si>
  <si>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</si>
  <si>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</si>
  <si>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</si>
  <si>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</si>
  <si>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</si>
  <si>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</si>
  <si>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</si>
  <si>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</si>
  <si>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</si>
  <si>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</si>
  <si>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</si>
  <si>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</si>
  <si>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</si>
  <si>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</si>
  <si>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</si>
  <si>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</si>
  <si>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</si>
  <si>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</si>
  <si>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</si>
  <si>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</si>
  <si>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</si>
  <si>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</si>
  <si>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</si>
  <si>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</si>
  <si>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</si>
  <si>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</si>
  <si>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</si>
  <si>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</si>
  <si>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</si>
  <si>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</si>
  <si>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</si>
  <si>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</si>
  <si>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</si>
  <si>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</si>
  <si>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</si>
  <si>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</si>
  <si>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</si>
  <si>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</si>
  <si>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</si>
  <si>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</si>
  <si>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</si>
  <si>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</si>
  <si>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</si>
  <si>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</si>
  <si>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</si>
  <si>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</si>
  <si>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</si>
  <si>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</si>
  <si>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</si>
  <si>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</si>
  <si>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</si>
  <si>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</si>
  <si>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</si>
  <si>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</si>
  <si>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</si>
  <si>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</si>
  <si>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</si>
  <si>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</si>
  <si>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</si>
  <si>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</si>
  <si>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</si>
  <si>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</si>
  <si>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</si>
  <si>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</si>
  <si>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</si>
  <si>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</si>
  <si>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</si>
  <si>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</si>
  <si>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</si>
  <si>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</si>
  <si>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</si>
  <si>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</si>
  <si>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</si>
  <si>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</si>
  <si>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</si>
  <si>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</si>
  <si>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</si>
  <si>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</si>
  <si>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</si>
  <si>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</si>
  <si>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</si>
  <si>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</si>
  <si>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</si>
  <si>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</si>
  <si>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</si>
  <si>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</si>
  <si>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</si>
  <si>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</si>
  <si>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</si>
  <si>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</si>
  <si>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</si>
  <si>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</si>
  <si>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</si>
  <si>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</si>
  <si>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</si>
  <si>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</si>
  <si>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</si>
  <si>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</si>
  <si>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</si>
  <si>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</si>
  <si>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</si>
  <si>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</si>
  <si>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</si>
  <si>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</si>
  <si>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</si>
  <si>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</si>
  <si>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</si>
  <si>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</si>
  <si>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</si>
  <si>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</si>
  <si>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</si>
  <si>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</si>
  <si>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</si>
  <si>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</si>
  <si>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</si>
  <si>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</si>
  <si>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</si>
  <si>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</si>
  <si>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</si>
  <si>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</si>
  <si>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</si>
  <si>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</si>
  <si>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</si>
  <si>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</si>
  <si>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</si>
  <si>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</si>
  <si>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</si>
  <si>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</si>
  <si>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</si>
  <si>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</si>
  <si>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</si>
  <si>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</si>
  <si>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</si>
  <si>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</si>
  <si>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</si>
  <si>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</si>
  <si>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</si>
  <si>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</si>
  <si>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</si>
  <si>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</si>
  <si>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</si>
  <si>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</si>
  <si>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</si>
  <si>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</si>
  <si>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</si>
  <si>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</si>
  <si>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</si>
  <si>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</si>
  <si>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</si>
  <si>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</si>
  <si>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</si>
  <si>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</si>
  <si>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</si>
  <si>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</si>
  <si>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</si>
  <si>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</si>
  <si>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</si>
  <si>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</si>
  <si>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</si>
  <si>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</si>
  <si>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</si>
  <si>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</si>
  <si>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</si>
  <si>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</si>
  <si>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</si>
  <si>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</si>
  <si>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</si>
  <si>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</si>
  <si>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</si>
  <si>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</si>
  <si>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</si>
  <si>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</si>
  <si>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</si>
  <si>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</si>
  <si>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</si>
  <si>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</si>
  <si>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</si>
  <si>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</si>
  <si>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</si>
  <si>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</si>
  <si>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</si>
  <si>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</si>
  <si>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</si>
  <si>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</si>
  <si>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</si>
  <si>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</si>
  <si>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</si>
  <si>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</si>
  <si>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</si>
  <si>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</si>
  <si>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</si>
  <si>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</si>
  <si>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</si>
  <si>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</si>
  <si>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</si>
  <si>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</si>
  <si>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</si>
  <si>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</si>
  <si>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</si>
  <si>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</si>
  <si>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</si>
  <si>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</si>
  <si>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</si>
  <si>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</si>
  <si>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</si>
  <si>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</si>
  <si>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</si>
  <si>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</si>
  <si>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</si>
  <si>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</si>
  <si>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</si>
  <si>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</si>
  <si>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</si>
  <si>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</si>
  <si>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</si>
  <si>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</si>
  <si>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</si>
  <si>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</si>
  <si>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</si>
  <si>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</si>
  <si>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</si>
  <si>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</si>
  <si>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</si>
  <si>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</si>
  <si>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</si>
  <si>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</si>
  <si>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</si>
  <si>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</si>
  <si>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</si>
  <si>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</si>
  <si>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</si>
  <si>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</si>
  <si>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</si>
  <si>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</si>
  <si>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</si>
  <si>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</si>
  <si>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</si>
  <si>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</si>
  <si>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</si>
  <si>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</si>
  <si>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</si>
  <si>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</si>
  <si>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</si>
  <si>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</si>
  <si>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</si>
  <si>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</si>
  <si>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</si>
  <si>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</si>
  <si>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</si>
  <si>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</si>
  <si>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</si>
  <si>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</si>
  <si>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</si>
  <si>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</si>
  <si>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</si>
  <si>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</si>
  <si>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</si>
  <si>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</si>
  <si>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</si>
  <si>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</si>
  <si>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</si>
  <si>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</si>
  <si>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</si>
  <si>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</si>
  <si>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</si>
  <si>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</si>
  <si>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</si>
  <si>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</si>
  <si>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</si>
  <si>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</si>
  <si>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</si>
  <si>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</si>
  <si>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</si>
  <si>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</si>
  <si>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</si>
  <si>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</si>
  <si>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</si>
  <si>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</si>
  <si>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</si>
  <si>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</si>
  <si>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</si>
  <si>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</si>
  <si>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</si>
  <si>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</si>
  <si>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</si>
  <si>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</si>
  <si>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</si>
  <si>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</si>
  <si>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</si>
  <si>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</si>
  <si>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</si>
  <si>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</si>
  <si>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</si>
  <si>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</si>
  <si>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</si>
  <si>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</si>
  <si>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</si>
  <si>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</si>
  <si>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</si>
  <si>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</si>
  <si>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</si>
  <si>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</si>
  <si>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</si>
  <si>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</si>
  <si>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</si>
  <si>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</si>
  <si>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</si>
  <si>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</si>
  <si>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</si>
  <si>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</si>
  <si>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</si>
  <si>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</si>
  <si>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</si>
  <si>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</si>
  <si>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</si>
  <si>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</si>
  <si>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</si>
  <si>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</si>
  <si>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</si>
  <si>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</si>
  <si>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</si>
  <si>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</si>
  <si>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</si>
  <si>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</si>
  <si>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</si>
  <si>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</si>
  <si>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</si>
  <si>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</si>
  <si>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</si>
  <si>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</si>
  <si>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</si>
  <si>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</si>
  <si>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</si>
  <si>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</si>
  <si>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</si>
  <si>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</si>
  <si>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</si>
  <si>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</si>
  <si>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</si>
  <si>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</si>
  <si>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</si>
  <si>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</si>
  <si>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</si>
  <si>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</si>
  <si>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</si>
  <si>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</si>
  <si>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</si>
  <si>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</si>
  <si>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</si>
  <si>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</si>
  <si>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</si>
  <si>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</si>
  <si>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</si>
  <si>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</si>
  <si>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</si>
  <si>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</si>
  <si>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</si>
  <si>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</si>
  <si>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</si>
  <si>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</si>
  <si>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</si>
  <si>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</si>
  <si>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</si>
  <si>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</si>
  <si>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</si>
  <si>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</si>
  <si>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</si>
  <si>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</si>
  <si>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</si>
  <si>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</si>
  <si>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</si>
  <si>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</si>
  <si>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</si>
  <si>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</si>
  <si>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</si>
  <si>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</si>
  <si>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</si>
  <si>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</si>
  <si>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</si>
  <si>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</si>
  <si>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</si>
  <si>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</si>
  <si>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</si>
  <si>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</si>
  <si>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</si>
  <si>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</si>
  <si>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</si>
  <si>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</si>
  <si>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</si>
  <si>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</si>
  <si>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</si>
  <si>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</si>
  <si>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</si>
  <si>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</si>
  <si>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</si>
  <si>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</si>
  <si>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</si>
  <si>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</si>
  <si>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</si>
  <si>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</si>
  <si>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</si>
  <si>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</si>
  <si>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</si>
  <si>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</si>
  <si>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</si>
  <si>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</si>
  <si>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</si>
  <si>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</si>
  <si>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</si>
  <si>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</si>
  <si>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</si>
  <si>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</si>
  <si>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</si>
  <si>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</si>
  <si>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</si>
  <si>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</si>
  <si>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</si>
  <si>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</si>
  <si>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</si>
  <si>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</si>
  <si>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</si>
  <si>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</si>
  <si>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</si>
  <si>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</si>
  <si>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</si>
  <si>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</si>
  <si>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</si>
  <si>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</si>
  <si>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</si>
  <si>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</si>
  <si>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</si>
  <si>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</si>
  <si>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</si>
  <si>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</si>
  <si>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</si>
  <si>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</si>
  <si>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</si>
  <si>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</si>
  <si>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</si>
  <si>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</si>
  <si>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</si>
  <si>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</si>
  <si>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</si>
  <si>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</si>
  <si>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</si>
  <si>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</si>
  <si>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</si>
  <si>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</si>
  <si>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</si>
  <si>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</si>
  <si>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</si>
  <si>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</si>
  <si>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</si>
  <si>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</si>
  <si>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</si>
  <si>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</si>
  <si>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</si>
  <si>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</si>
  <si>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</si>
  <si>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</si>
  <si>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</si>
  <si>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</si>
  <si>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</si>
  <si>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</si>
  <si>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</si>
  <si>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</si>
  <si>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</si>
  <si>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</si>
  <si>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</si>
  <si>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</si>
  <si>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</si>
  <si>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</si>
  <si>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</si>
  <si>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</si>
  <si>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</si>
  <si>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</si>
  <si>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</si>
  <si>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</si>
  <si>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</si>
  <si>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</si>
  <si>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</si>
  <si>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</si>
  <si>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</si>
  <si>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</si>
  <si>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</si>
  <si>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</si>
  <si>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</si>
  <si>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</si>
  <si>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</si>
  <si>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</si>
  <si>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</si>
  <si>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</si>
  <si>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</si>
  <si>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</si>
  <si>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</si>
  <si>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</si>
  <si>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</si>
  <si>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</si>
  <si>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</si>
  <si>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</si>
  <si>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</si>
  <si>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</si>
  <si>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</si>
  <si>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</si>
  <si>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</si>
  <si>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</si>
  <si>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</si>
  <si>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</si>
  <si>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</si>
  <si>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</si>
  <si>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</si>
  <si>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</si>
  <si>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</si>
  <si>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</si>
  <si>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</si>
  <si>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</si>
  <si>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</si>
  <si>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</si>
  <si>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</si>
  <si>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</si>
  <si>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</si>
  <si>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</si>
  <si>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</si>
  <si>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</si>
  <si>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</si>
  <si>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</si>
  <si>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</si>
  <si>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</si>
  <si>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</si>
  <si>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</si>
  <si>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</si>
  <si>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</si>
  <si>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</si>
  <si>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</si>
  <si>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</si>
  <si>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</si>
  <si>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</si>
  <si>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</si>
  <si>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</si>
  <si>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</si>
  <si>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</si>
  <si>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</si>
  <si>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</si>
  <si>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</si>
  <si>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</si>
  <si>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</si>
  <si>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</si>
  <si>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</si>
  <si>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</si>
  <si>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</si>
  <si>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</si>
  <si>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</si>
  <si>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</si>
  <si>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</si>
  <si>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</si>
  <si>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</si>
  <si>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</si>
  <si>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</si>
  <si>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</si>
  <si>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</si>
  <si>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</si>
  <si>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</si>
  <si>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</si>
  <si>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</si>
  <si>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</si>
  <si>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</si>
  <si>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</si>
  <si>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</si>
  <si>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</si>
  <si>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</si>
  <si>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</si>
  <si>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</si>
  <si>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</si>
  <si>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</si>
  <si>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</si>
  <si>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</si>
  <si>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</si>
  <si>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</si>
  <si>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</si>
  <si>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</si>
  <si>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</si>
  <si>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</si>
  <si>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</si>
  <si>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</si>
  <si>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</si>
  <si>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</si>
  <si>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</si>
  <si>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</si>
  <si>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</si>
  <si>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</si>
  <si>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</si>
  <si>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</si>
  <si>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</si>
  <si>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</si>
  <si>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</si>
  <si>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</si>
  <si>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</si>
  <si>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</si>
  <si>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</si>
  <si>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</si>
  <si>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</si>
  <si>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</si>
  <si>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</si>
  <si>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</si>
  <si>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</si>
  <si>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</si>
  <si>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</si>
  <si>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</si>
  <si>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</si>
  <si>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</si>
  <si>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</si>
  <si>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</si>
  <si>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</si>
  <si>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</si>
  <si>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</si>
  <si>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</si>
  <si>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</si>
  <si>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</si>
  <si>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</si>
  <si>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</si>
  <si>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</si>
  <si>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</si>
  <si>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</si>
  <si>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</si>
  <si>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</si>
  <si>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</si>
  <si>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</si>
  <si>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</si>
  <si>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</si>
  <si>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</si>
  <si>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</si>
  <si>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</si>
  <si>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</si>
  <si>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</si>
  <si>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</si>
  <si>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</si>
  <si>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</si>
  <si>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</si>
  <si>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</si>
  <si>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</si>
  <si>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</si>
  <si>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</si>
  <si>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</si>
  <si>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</si>
  <si>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</si>
  <si>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</si>
  <si>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</si>
  <si>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</si>
  <si>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</si>
  <si>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</si>
  <si>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</si>
  <si>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</si>
  <si>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</si>
  <si>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</si>
  <si>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</si>
  <si>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</si>
  <si>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</si>
  <si>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</si>
  <si>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</si>
  <si>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</si>
  <si>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</si>
  <si>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</si>
  <si>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</si>
  <si>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</si>
  <si>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</si>
  <si>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</si>
  <si>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</si>
  <si>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</si>
  <si>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</si>
  <si>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</si>
  <si>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</si>
  <si>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</si>
  <si>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</si>
  <si>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</si>
  <si>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</si>
  <si>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</si>
  <si>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</si>
  <si>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</si>
  <si>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</si>
  <si>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</si>
  <si>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</si>
  <si>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</si>
  <si>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</si>
  <si>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</si>
  <si>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</si>
  <si>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</si>
  <si>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</si>
  <si>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</si>
  <si>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</si>
  <si>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</si>
  <si>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</si>
  <si>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</si>
  <si>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</si>
  <si>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</si>
  <si>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</si>
  <si>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</si>
  <si>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</si>
  <si>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</si>
  <si>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</si>
  <si>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</si>
  <si>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</si>
  <si>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</si>
  <si>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</si>
  <si>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</si>
  <si>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</si>
  <si>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</si>
  <si>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</si>
  <si>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</si>
  <si>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</si>
  <si>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</si>
  <si>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</si>
  <si>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</si>
  <si>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</si>
  <si>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</si>
  <si>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</si>
  <si>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</si>
  <si>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</si>
  <si>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</si>
  <si>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</si>
  <si>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</si>
  <si>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</si>
  <si>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</si>
  <si>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</si>
  <si>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</si>
  <si>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</si>
  <si>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</si>
  <si>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</si>
  <si>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</si>
  <si>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</si>
  <si>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</si>
  <si>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</si>
  <si>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</si>
  <si>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</si>
  <si>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</si>
  <si>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</si>
  <si>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</si>
  <si>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</si>
  <si>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</si>
  <si>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</si>
  <si>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</si>
  <si>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</si>
  <si>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</si>
  <si>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</si>
  <si>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</si>
  <si>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</si>
  <si>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</si>
  <si>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</si>
  <si>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</si>
  <si>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</si>
  <si>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</si>
  <si>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</si>
  <si>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</si>
  <si>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</si>
  <si>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</si>
  <si>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</si>
  <si>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</si>
  <si>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</si>
  <si>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</si>
  <si>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</si>
  <si>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</si>
  <si>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</si>
  <si>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</si>
  <si>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</si>
  <si>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</si>
  <si>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</si>
  <si>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</si>
  <si>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</si>
  <si>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</si>
  <si>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</si>
  <si>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</si>
  <si>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</si>
  <si>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</si>
  <si>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</si>
  <si>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</si>
  <si>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</si>
  <si>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</si>
  <si>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</si>
  <si>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</si>
  <si>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</si>
  <si>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</si>
  <si>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</si>
  <si>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</si>
  <si>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</si>
  <si>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</si>
  <si>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</si>
  <si>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</si>
  <si>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</si>
  <si>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</si>
  <si>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</si>
  <si>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</si>
  <si>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</si>
  <si>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</si>
  <si>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</si>
  <si>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</si>
  <si>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</si>
  <si>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</si>
  <si>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</si>
  <si>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</si>
  <si>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</si>
  <si>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</si>
  <si>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</si>
  <si>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</si>
  <si>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</si>
  <si>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</si>
  <si>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</si>
  <si>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</si>
  <si>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</si>
  <si>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</si>
  <si>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</si>
  <si>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</si>
  <si>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</si>
  <si>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</si>
  <si>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</si>
  <si>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</si>
  <si>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</si>
  <si>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</si>
  <si>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</si>
  <si>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</si>
  <si>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</si>
  <si>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</si>
  <si>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</si>
  <si>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</si>
  <si>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</si>
  <si>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</si>
  <si>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</si>
  <si>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</si>
  <si>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</si>
  <si>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</si>
  <si>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</si>
  <si>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</si>
  <si>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</si>
  <si>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</si>
  <si>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</si>
  <si>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</si>
  <si>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</si>
  <si>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</si>
  <si>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</si>
  <si>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</si>
  <si>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</si>
  <si>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</si>
  <si>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</si>
  <si>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</si>
  <si>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</si>
  <si>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</si>
  <si>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</si>
  <si>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</si>
  <si>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</si>
  <si>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</si>
  <si>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</si>
  <si>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</si>
  <si>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</si>
  <si>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</si>
  <si>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</si>
  <si>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</si>
  <si>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</si>
  <si>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</si>
  <si>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</si>
  <si>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</si>
  <si>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</si>
  <si>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</si>
  <si>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</si>
  <si>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</si>
  <si>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</si>
  <si>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</si>
  <si>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</si>
  <si>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</si>
  <si>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</si>
  <si>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</si>
  <si>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</si>
  <si>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</si>
  <si>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</si>
  <si>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</si>
  <si>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</si>
  <si>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</si>
  <si>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</si>
  <si>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</si>
  <si>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</si>
  <si>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</si>
  <si>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</si>
  <si>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</si>
  <si>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</si>
  <si>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</si>
  <si>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</si>
  <si>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</si>
  <si>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</si>
  <si>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</si>
  <si>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</si>
  <si>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</si>
  <si>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</si>
  <si>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</si>
  <si>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</si>
  <si>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</si>
  <si>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</si>
  <si>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</si>
  <si>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</si>
  <si>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</si>
  <si>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</si>
  <si>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</si>
  <si>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</si>
  <si>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</si>
  <si>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</si>
  <si>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</si>
  <si>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</si>
  <si>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</si>
  <si>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</si>
  <si>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</si>
  <si>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</si>
  <si>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</si>
  <si>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</si>
  <si>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</si>
  <si>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</si>
  <si>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</si>
  <si>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</si>
  <si>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</si>
  <si>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</si>
  <si>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</si>
  <si>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</si>
  <si>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</si>
  <si>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</si>
  <si>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</si>
  <si>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</si>
  <si>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</si>
  <si>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</si>
  <si>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</si>
  <si>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</si>
  <si>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</si>
  <si>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</si>
  <si>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</si>
  <si>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</si>
  <si>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</si>
  <si>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</si>
  <si>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</si>
  <si>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</si>
  <si>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</si>
  <si>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</si>
  <si>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</si>
  <si>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</si>
  <si>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</si>
  <si>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</si>
  <si>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</si>
  <si>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</si>
  <si>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</si>
  <si>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</si>
  <si>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</si>
  <si>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</si>
  <si>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</si>
  <si>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</si>
  <si>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</si>
  <si>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</si>
  <si>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</si>
  <si>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</si>
  <si>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</si>
  <si>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</si>
  <si>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</si>
  <si>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</si>
  <si>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</si>
  <si>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</si>
  <si>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</si>
  <si>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</si>
  <si>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</si>
  <si>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</si>
  <si>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</si>
  <si>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</si>
  <si>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</si>
  <si>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</si>
  <si>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</si>
  <si>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</si>
  <si>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</si>
  <si>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</si>
  <si>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</si>
  <si>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</si>
  <si>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</si>
  <si>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</si>
  <si>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</si>
  <si>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</si>
  <si>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</si>
  <si>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</si>
  <si>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</si>
  <si>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</si>
  <si>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</si>
  <si>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</si>
  <si>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</si>
  <si>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</si>
  <si>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</si>
  <si>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</si>
  <si>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</si>
  <si>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</si>
  <si>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</si>
  <si>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</si>
  <si>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</si>
  <si>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</si>
  <si>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</si>
  <si>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</si>
  <si>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</si>
  <si>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</si>
  <si>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</si>
  <si>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</si>
  <si>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</si>
  <si>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</si>
  <si>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</si>
  <si>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</si>
  <si>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</si>
  <si>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</si>
  <si>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</si>
  <si>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</si>
  <si>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</si>
  <si>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</si>
  <si>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</si>
  <si>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</si>
  <si>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</si>
  <si>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</si>
  <si>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</si>
  <si>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</si>
  <si>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</si>
  <si>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</si>
  <si>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</si>
  <si>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</si>
  <si>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</si>
  <si>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</si>
  <si>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</si>
  <si>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</si>
  <si>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</si>
  <si>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</si>
  <si>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</si>
  <si>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</si>
  <si>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</si>
  <si>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</si>
  <si>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</si>
  <si>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</si>
  <si>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</si>
  <si>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</si>
  <si>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</si>
  <si>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</si>
  <si>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</si>
  <si>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</si>
  <si>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</si>
  <si>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</si>
  <si>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</si>
  <si>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</si>
  <si>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</si>
  <si>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</si>
  <si>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</si>
  <si>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</si>
  <si>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</si>
  <si>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</si>
  <si>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</si>
  <si>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</si>
  <si>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</si>
  <si>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</si>
  <si>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</si>
  <si>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</si>
  <si>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</si>
  <si>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</si>
  <si>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</si>
  <si>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</si>
  <si>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</si>
  <si>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</si>
  <si>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</si>
  <si>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</si>
  <si>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</si>
  <si>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</si>
  <si>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</si>
  <si>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</si>
  <si>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</si>
  <si>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</si>
  <si>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</si>
  <si>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</si>
  <si>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</si>
  <si>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</si>
  <si>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</si>
  <si>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</si>
  <si>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</si>
  <si>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</si>
  <si>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</si>
  <si>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</si>
  <si>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</si>
  <si>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</si>
  <si>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</si>
  <si>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</si>
  <si>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</si>
  <si>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</si>
  <si>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</si>
  <si>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</si>
  <si>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</si>
  <si>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</si>
  <si>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</si>
  <si>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</si>
  <si>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</si>
  <si>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</si>
  <si>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</si>
  <si>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</si>
  <si>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</si>
  <si>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</si>
  <si>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</si>
  <si>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</si>
  <si>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</si>
  <si>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</si>
  <si>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</si>
  <si>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</si>
  <si>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</si>
  <si>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</si>
  <si>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</si>
  <si>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</si>
  <si>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</si>
  <si>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</si>
  <si>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</si>
  <si>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</si>
  <si>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</si>
  <si>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</si>
  <si>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</si>
  <si>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</si>
  <si>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</si>
  <si>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</si>
  <si>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</si>
  <si>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</si>
  <si>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</si>
  <si>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</si>
  <si>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</si>
  <si>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</si>
  <si>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</si>
  <si>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</si>
  <si>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</si>
  <si>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</si>
  <si>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</si>
  <si>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</si>
  <si>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</si>
  <si>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</si>
  <si>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</si>
  <si>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</si>
  <si>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</si>
  <si>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</si>
  <si>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</si>
  <si>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</si>
  <si>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</si>
  <si>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</si>
  <si>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</si>
  <si>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</si>
  <si>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</si>
  <si>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</si>
  <si>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</si>
  <si>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</si>
  <si>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</si>
  <si>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</si>
  <si>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</si>
  <si>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</si>
  <si>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</si>
  <si>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</si>
  <si>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</si>
  <si>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</si>
  <si>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</si>
  <si>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</si>
  <si>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</si>
  <si>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</si>
  <si>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</si>
  <si>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</si>
  <si>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</si>
  <si>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</si>
  <si>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</si>
  <si>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</si>
  <si>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</si>
  <si>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</si>
  <si>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</si>
  <si>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</si>
  <si>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</si>
  <si>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</si>
  <si>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</si>
  <si>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</si>
  <si>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</si>
  <si>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</si>
  <si>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</si>
  <si>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</si>
  <si>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</si>
  <si>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</si>
  <si>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</si>
  <si>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</si>
  <si>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</si>
  <si>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</si>
  <si>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</si>
  <si>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</si>
  <si>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</si>
  <si>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</si>
  <si>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</si>
  <si>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</si>
  <si>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</si>
  <si>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</si>
  <si>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</si>
  <si>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</si>
  <si>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</si>
  <si>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</si>
  <si>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</si>
  <si>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</si>
  <si>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</si>
  <si>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</si>
  <si>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</si>
  <si>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</si>
  <si>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</si>
  <si>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</si>
  <si>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</si>
  <si>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</si>
  <si>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</si>
  <si>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</si>
  <si>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</si>
  <si>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</si>
  <si>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</si>
  <si>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</si>
  <si>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</si>
  <si>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</si>
  <si>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</si>
  <si>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</si>
  <si>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</si>
  <si>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</si>
  <si>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</si>
  <si>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</si>
  <si>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</si>
  <si>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</si>
  <si>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</si>
  <si>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</si>
  <si>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</si>
  <si>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</si>
  <si>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</si>
  <si>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</si>
  <si>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</si>
  <si>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</si>
  <si>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</si>
  <si>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</si>
  <si>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</si>
  <si>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</si>
  <si>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</si>
  <si>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</si>
  <si>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</si>
  <si>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</si>
  <si>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</si>
  <si>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</si>
  <si>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</si>
  <si>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</si>
  <si>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</si>
  <si>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</si>
  <si>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</si>
  <si>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</si>
  <si>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</si>
  <si>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</si>
  <si>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</si>
  <si>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</si>
  <si>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</si>
  <si>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</si>
  <si>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</si>
  <si>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</si>
  <si>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</si>
  <si>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</si>
  <si>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</si>
  <si>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</si>
  <si>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</si>
  <si>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</si>
  <si>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</si>
  <si>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</si>
  <si>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</si>
  <si>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</si>
  <si>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</si>
  <si>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</si>
  <si>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</si>
  <si>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</si>
  <si>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</si>
  <si>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</si>
  <si>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</si>
  <si>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</si>
  <si>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</si>
  <si>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</si>
  <si>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</si>
  <si>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</si>
  <si>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</si>
  <si>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</si>
  <si>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</si>
  <si>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</si>
  <si>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</si>
  <si>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</si>
  <si>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</si>
  <si>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</si>
  <si>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</si>
  <si>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</si>
  <si>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</si>
  <si>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</si>
  <si>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</si>
  <si>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</si>
  <si>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</si>
  <si>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</si>
  <si>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</si>
  <si>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</si>
  <si>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</si>
  <si>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</si>
  <si>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</si>
  <si>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</si>
  <si>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</si>
  <si>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</si>
  <si>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</si>
  <si>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</si>
  <si>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</si>
  <si>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</si>
  <si>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</si>
  <si>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</si>
  <si>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</si>
  <si>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</si>
  <si>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</si>
  <si>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</si>
  <si>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</si>
  <si>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</si>
  <si>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</si>
  <si>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</si>
  <si>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</si>
  <si>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</si>
  <si>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</si>
  <si>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</si>
  <si>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</si>
  <si>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</si>
  <si>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</si>
  <si>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</si>
  <si>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</si>
  <si>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</si>
  <si>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</si>
  <si>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</si>
  <si>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</si>
  <si>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</si>
  <si>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</si>
  <si>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</si>
  <si>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</si>
  <si>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</si>
  <si>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</si>
  <si>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</si>
  <si>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</si>
  <si>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</si>
  <si>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</si>
  <si>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</si>
  <si>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</si>
  <si>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</si>
  <si>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</si>
  <si>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</si>
  <si>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</si>
  <si>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</si>
  <si>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</si>
  <si>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</si>
  <si>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</si>
  <si>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</si>
  <si>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</si>
  <si>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</si>
  <si>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</si>
  <si>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</si>
  <si>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</si>
  <si>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</si>
  <si>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</si>
  <si>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</si>
  <si>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</si>
  <si>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</si>
  <si>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</si>
  <si>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</si>
  <si>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</si>
  <si>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</si>
  <si>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</si>
  <si>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</si>
  <si>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</si>
  <si>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</si>
  <si>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</si>
  <si>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</si>
  <si>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</si>
  <si>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</si>
  <si>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</si>
  <si>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</si>
  <si>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</si>
  <si>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</si>
  <si>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</si>
  <si>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</si>
  <si>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</si>
  <si>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</si>
  <si>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</si>
  <si>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</si>
  <si>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</si>
  <si>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</si>
  <si>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</si>
  <si>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</si>
  <si>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</si>
  <si>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</si>
  <si>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</si>
  <si>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</si>
  <si>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</si>
  <si>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</si>
  <si>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</si>
  <si>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</si>
  <si>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</si>
  <si>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</si>
  <si>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</si>
  <si>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</si>
  <si>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</si>
  <si>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</si>
  <si>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</si>
  <si>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</si>
  <si>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</si>
  <si>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</si>
  <si>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</si>
  <si>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</si>
  <si>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</si>
  <si>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</si>
  <si>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</si>
  <si>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</si>
  <si>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</si>
  <si>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</si>
  <si>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</si>
  <si>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</si>
  <si>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</si>
  <si>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</si>
  <si>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</si>
  <si>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</si>
  <si>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</si>
  <si>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</si>
  <si>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</si>
  <si>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</si>
  <si>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</si>
  <si>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</si>
  <si>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</si>
  <si>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</si>
  <si>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</si>
  <si>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</si>
  <si>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</si>
  <si>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</si>
  <si>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</si>
  <si>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</si>
  <si>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</si>
  <si>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</si>
  <si>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</si>
  <si>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</si>
  <si>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</si>
  <si>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</si>
  <si>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</si>
  <si>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</si>
  <si>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</si>
  <si>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</si>
  <si>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</si>
  <si>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</si>
  <si>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</si>
  <si>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</si>
  <si>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</si>
  <si>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</si>
  <si>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</si>
  <si>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</si>
  <si>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</si>
  <si>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</si>
  <si>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</si>
  <si>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</si>
  <si>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</si>
  <si>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</si>
  <si>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</si>
  <si>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</si>
  <si>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</si>
  <si>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</si>
  <si>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</si>
  <si>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</si>
  <si>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</si>
  <si>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</si>
  <si>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</si>
  <si>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</si>
  <si>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</si>
  <si>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</si>
  <si>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</si>
  <si>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</si>
  <si>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</si>
  <si>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</si>
  <si>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</si>
  <si>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</si>
  <si>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</si>
  <si>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</si>
  <si>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</si>
  <si>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</si>
  <si>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</si>
  <si>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</si>
  <si>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</si>
  <si>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</si>
  <si>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</si>
  <si>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</si>
  <si>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</si>
  <si>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</si>
  <si>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</si>
  <si>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</si>
  <si>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</si>
  <si>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</si>
  <si>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</si>
  <si>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</si>
  <si>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</si>
  <si>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</si>
  <si>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</si>
  <si>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</si>
  <si>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</si>
  <si>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</si>
  <si>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</si>
  <si>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</si>
  <si>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</si>
  <si>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</si>
  <si>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</si>
  <si>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</si>
  <si>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</si>
  <si>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</si>
  <si>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</si>
  <si>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</si>
  <si>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</si>
  <si>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</si>
  <si>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</si>
  <si>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</si>
  <si>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</si>
  <si>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</si>
  <si>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</si>
  <si>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</si>
  <si>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</si>
  <si>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</si>
  <si>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</si>
  <si>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</si>
  <si>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</si>
  <si>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</si>
  <si>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</si>
  <si>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</si>
  <si>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</si>
  <si>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</si>
  <si>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</si>
  <si>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</si>
  <si>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</si>
  <si>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</si>
  <si>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</si>
  <si>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</si>
  <si>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</si>
  <si>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</si>
  <si>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</si>
  <si>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</si>
  <si>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</si>
  <si>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</si>
  <si>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</si>
  <si>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</si>
  <si>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</si>
  <si>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</si>
  <si>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</si>
  <si>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</si>
  <si>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</si>
  <si>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</si>
  <si>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</si>
  <si>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</si>
  <si>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</si>
  <si>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</si>
  <si>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</si>
  <si>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</si>
  <si>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</si>
  <si>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</si>
  <si>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</si>
  <si>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</si>
  <si>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</si>
  <si>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</si>
  <si>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</si>
  <si>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</si>
  <si>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</si>
  <si>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</si>
  <si>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</si>
  <si>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</si>
  <si>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</si>
  <si>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</si>
  <si>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</si>
  <si>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</si>
  <si>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</si>
  <si>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</si>
  <si>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</si>
  <si>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</si>
  <si>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</si>
  <si>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</si>
  <si>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</si>
  <si>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</si>
  <si>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</si>
  <si>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</si>
  <si>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</si>
  <si>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</si>
  <si>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</si>
  <si>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</si>
  <si>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</si>
  <si>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</si>
  <si>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</si>
  <si>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</si>
  <si>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</si>
  <si>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</si>
  <si>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</si>
  <si>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</si>
  <si>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</si>
  <si>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</si>
  <si>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</si>
  <si>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</si>
  <si>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</si>
  <si>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</si>
  <si>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</si>
  <si>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</si>
  <si>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</si>
  <si>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</si>
  <si>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</si>
  <si>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</si>
  <si>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</si>
  <si>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</si>
  <si>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</si>
  <si>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</si>
  <si>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</si>
  <si>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</si>
  <si>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</si>
  <si>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</si>
  <si>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</si>
  <si>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</si>
  <si>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</si>
  <si>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</si>
  <si>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</si>
  <si>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</si>
  <si>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</si>
  <si>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</si>
  <si>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</si>
  <si>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</si>
  <si>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</si>
  <si>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</si>
  <si>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</si>
  <si>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</si>
  <si>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</si>
  <si>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</si>
  <si>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</si>
  <si>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</si>
  <si>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</si>
  <si>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</si>
  <si>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</si>
  <si>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</si>
  <si>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</si>
  <si>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</si>
  <si>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</si>
  <si>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</si>
  <si>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</si>
  <si>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</si>
  <si>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</si>
  <si>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</si>
  <si>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</si>
  <si>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</si>
  <si>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</si>
  <si>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</si>
  <si>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</si>
  <si>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</si>
  <si>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</si>
  <si>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</si>
  <si>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</si>
  <si>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</si>
  <si>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</si>
  <si>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</si>
  <si>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</si>
  <si>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</si>
  <si>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</si>
  <si>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</si>
  <si>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</si>
  <si>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</si>
  <si>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</si>
  <si>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</si>
  <si>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</si>
  <si>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</si>
  <si>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</si>
  <si>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</si>
  <si>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</si>
  <si>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</si>
  <si>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</si>
  <si>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</si>
  <si>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</si>
  <si>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</si>
  <si>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</si>
  <si>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</si>
  <si>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</si>
  <si>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</si>
  <si>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</si>
  <si>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</si>
  <si>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</si>
  <si>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</si>
  <si>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</si>
  <si>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</si>
  <si>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</si>
  <si>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</si>
  <si>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</si>
  <si>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</si>
  <si>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</si>
  <si>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</si>
  <si>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</si>
  <si>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</si>
  <si>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</si>
  <si>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</si>
  <si>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</si>
  <si>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</si>
  <si>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</si>
  <si>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</si>
  <si>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</si>
  <si>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</si>
  <si>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</si>
  <si>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</si>
  <si>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</si>
  <si>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</si>
  <si>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</si>
  <si>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</si>
  <si>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</si>
  <si>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</si>
  <si>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</si>
  <si>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</si>
  <si>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</si>
  <si>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</si>
  <si>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</si>
  <si>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</si>
  <si>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</si>
  <si>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</si>
  <si>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</si>
  <si>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</si>
  <si>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</si>
  <si>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</si>
  <si>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</si>
  <si>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</si>
  <si>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</si>
  <si>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</si>
  <si>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</si>
  <si>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</si>
  <si>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</si>
  <si>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</si>
  <si>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</si>
  <si>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</si>
  <si>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</si>
  <si>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</si>
  <si>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</si>
  <si>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</si>
  <si>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</si>
  <si>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</si>
  <si>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</si>
  <si>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</si>
  <si>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</si>
  <si>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</si>
  <si>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</si>
  <si>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</si>
  <si>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</si>
  <si>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</si>
  <si>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</si>
  <si>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</si>
  <si>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</si>
  <si>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</si>
  <si>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</si>
  <si>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</si>
  <si>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</si>
  <si>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</si>
  <si>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</si>
  <si>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</si>
  <si>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</si>
  <si>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</si>
  <si>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</si>
  <si>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</si>
  <si>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</si>
  <si>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</si>
  <si>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</si>
  <si>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</si>
  <si>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</si>
  <si>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</si>
  <si>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</si>
  <si>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</si>
  <si>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</si>
  <si>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</si>
  <si>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</si>
  <si>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</si>
  <si>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</si>
  <si>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</si>
  <si>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</si>
  <si>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</si>
  <si>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</si>
  <si>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</si>
  <si>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</si>
  <si>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</si>
  <si>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</si>
  <si>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</si>
  <si>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</si>
  <si>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</si>
  <si>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</si>
  <si>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</si>
  <si>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</si>
  <si>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</si>
  <si>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</si>
  <si>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</si>
  <si>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</si>
  <si>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</si>
  <si>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</si>
  <si>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</si>
  <si>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</si>
  <si>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</si>
  <si>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</si>
  <si>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</si>
  <si>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</si>
  <si>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</si>
  <si>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</si>
  <si>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</si>
  <si>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</si>
  <si>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</si>
  <si>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</si>
  <si>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</si>
  <si>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</si>
  <si>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</si>
  <si>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</si>
  <si>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</si>
  <si>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</si>
  <si>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</si>
  <si>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</si>
  <si>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</si>
  <si>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</si>
  <si>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</si>
  <si>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</si>
  <si>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</si>
  <si>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</si>
  <si>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</si>
  <si>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</si>
  <si>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</si>
  <si>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</si>
  <si>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</si>
  <si>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</si>
  <si>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</si>
  <si>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</si>
  <si>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</si>
  <si>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</si>
  <si>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</si>
  <si>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</si>
  <si>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</si>
  <si>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</si>
  <si>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</si>
  <si>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</si>
  <si>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</si>
  <si>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</si>
  <si>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</si>
  <si>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</si>
  <si>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</si>
  <si>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</si>
  <si>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</si>
  <si>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</si>
  <si>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</si>
  <si>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</si>
  <si>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</si>
  <si>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</si>
  <si>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</si>
  <si>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</si>
  <si>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</si>
  <si>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</si>
  <si>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</si>
  <si>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</si>
  <si>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</si>
  <si>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</si>
  <si>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</si>
  <si>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</si>
  <si>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</si>
  <si>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</si>
  <si>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</si>
  <si>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</si>
  <si>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</si>
  <si>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</si>
  <si>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</si>
  <si>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</si>
  <si>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</si>
  <si>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</si>
  <si>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</si>
  <si>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</si>
  <si>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</si>
  <si>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</si>
  <si>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</si>
  <si>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</si>
  <si>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</si>
  <si>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</si>
  <si>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</si>
  <si>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</si>
  <si>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</si>
  <si>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</si>
  <si>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</si>
  <si>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</si>
  <si>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</si>
  <si>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</si>
  <si>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</si>
  <si>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</si>
  <si>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</si>
  <si>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</si>
  <si>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</si>
  <si>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</si>
  <si>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</si>
  <si>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</si>
  <si>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</si>
  <si>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</si>
  <si>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</si>
  <si>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</si>
  <si>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</si>
  <si>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</si>
  <si>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</si>
  <si>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</si>
  <si>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</si>
  <si>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</si>
  <si>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</si>
  <si>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</si>
  <si>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</si>
  <si>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</si>
  <si>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</si>
  <si>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</si>
  <si>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</si>
  <si>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</si>
  <si>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</si>
  <si>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</si>
  <si>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</si>
  <si>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</si>
  <si>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</si>
  <si>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</si>
  <si>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</si>
  <si>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</si>
  <si>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</si>
  <si>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</si>
  <si>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</si>
  <si>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</si>
  <si>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</si>
  <si>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</si>
  <si>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</si>
  <si>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</si>
  <si>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</si>
  <si>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</si>
  <si>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</si>
  <si>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</si>
  <si>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</si>
  <si>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</si>
  <si>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</si>
  <si>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</si>
  <si>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</si>
  <si>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</si>
  <si>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</si>
  <si>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</si>
  <si>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</si>
  <si>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</si>
  <si>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</si>
  <si>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</si>
  <si>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</si>
  <si>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</si>
  <si>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</si>
  <si>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</si>
  <si>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</si>
  <si>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</si>
  <si>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</si>
  <si>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</si>
  <si>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</si>
  <si>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</si>
  <si>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</si>
  <si>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</si>
  <si>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</si>
  <si>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</si>
  <si>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</si>
  <si>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</si>
  <si>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</si>
  <si>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</si>
  <si>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</si>
  <si>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</si>
  <si>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</si>
  <si>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</si>
  <si>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</si>
  <si>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</si>
  <si>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</si>
  <si>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</si>
  <si>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</si>
  <si>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</si>
  <si>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</si>
  <si>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</si>
  <si>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</si>
  <si>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</si>
  <si>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</si>
  <si>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</si>
  <si>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</si>
  <si>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</si>
  <si>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</si>
  <si>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</si>
  <si>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</si>
  <si>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</si>
  <si>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</si>
  <si>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</si>
  <si>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</si>
  <si>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</si>
  <si>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</si>
  <si>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</si>
  <si>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</si>
  <si>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</si>
  <si>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</si>
  <si>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</si>
  <si>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</si>
  <si>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</si>
  <si>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</si>
  <si>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</si>
  <si>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</si>
  <si>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</si>
  <si>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</si>
  <si>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</si>
  <si>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</si>
  <si>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</si>
  <si>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</si>
  <si>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</si>
  <si>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</si>
  <si>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</si>
  <si>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</si>
  <si>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</si>
  <si>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</si>
  <si>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</si>
  <si>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</si>
  <si>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</si>
  <si>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</si>
  <si>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</si>
  <si>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</si>
  <si>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</si>
  <si>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</si>
  <si>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</si>
  <si>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</si>
  <si>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</si>
  <si>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</si>
  <si>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</si>
  <si>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</si>
  <si>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</si>
  <si>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</si>
  <si>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</si>
  <si>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</si>
  <si>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</si>
  <si>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</si>
  <si>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</si>
  <si>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</si>
  <si>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</si>
  <si>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</si>
  <si>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</si>
  <si>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</si>
  <si>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</si>
  <si>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</si>
  <si>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</si>
  <si>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</si>
  <si>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</si>
  <si>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</si>
  <si>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</si>
  <si>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</si>
  <si>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</si>
  <si>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</si>
  <si>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</si>
  <si>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</si>
  <si>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</si>
  <si>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</si>
  <si>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</si>
  <si>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</si>
  <si>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</si>
  <si>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</si>
  <si>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</si>
  <si>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</si>
  <si>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</si>
  <si>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</si>
  <si>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</si>
  <si>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</si>
  <si>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</si>
  <si>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</si>
  <si>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</si>
  <si>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</si>
  <si>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</si>
  <si>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</si>
  <si>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</si>
  <si>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</si>
  <si>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</si>
  <si>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</si>
  <si>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</si>
  <si>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</si>
  <si>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</si>
  <si>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</si>
  <si>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</si>
  <si>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</si>
  <si>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</si>
  <si>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</si>
  <si>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</si>
  <si>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</si>
  <si>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</si>
  <si>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</si>
  <si>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</si>
  <si>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</si>
  <si>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</si>
  <si>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</si>
  <si>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</si>
  <si>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</si>
  <si>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</si>
  <si>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</si>
  <si>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</si>
  <si>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</si>
  <si>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</si>
  <si>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</si>
  <si>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</si>
  <si>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</si>
  <si>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</si>
  <si>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</si>
  <si>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</si>
  <si>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</si>
  <si>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</si>
  <si>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</si>
  <si>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</si>
  <si>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</si>
  <si>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</si>
  <si>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</si>
  <si>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</si>
  <si>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</si>
  <si>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</si>
  <si>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</si>
  <si>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</si>
  <si>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</si>
  <si>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</si>
  <si>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</si>
  <si>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</si>
  <si>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</si>
  <si>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</si>
  <si>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</si>
  <si>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</si>
  <si>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</si>
  <si>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</si>
  <si>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</si>
  <si>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</si>
  <si>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</si>
  <si>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</si>
  <si>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</si>
  <si>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</si>
  <si>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</si>
  <si>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</si>
  <si>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</si>
  <si>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</si>
  <si>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</si>
  <si>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</si>
  <si>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</si>
  <si>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</si>
  <si>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</si>
  <si>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</si>
  <si>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</si>
  <si>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</si>
  <si>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</si>
  <si>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</si>
  <si>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</si>
  <si>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</si>
  <si>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</si>
  <si>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</si>
  <si>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</si>
  <si>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</si>
  <si>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</si>
  <si>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</si>
  <si>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</si>
  <si>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</si>
  <si>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</si>
  <si>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</si>
  <si>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</si>
  <si>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</si>
  <si>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</si>
  <si>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</si>
  <si>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</si>
  <si>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</si>
  <si>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</si>
  <si>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</si>
  <si>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</si>
  <si>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</si>
  <si>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</si>
  <si>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</si>
  <si>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</si>
  <si>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</si>
  <si>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</si>
  <si>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</si>
  <si>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</si>
  <si>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</si>
  <si>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</si>
  <si>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</si>
  <si>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</si>
  <si>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</si>
  <si>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</si>
  <si>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</si>
  <si>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</si>
  <si>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</si>
  <si>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</si>
  <si>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</si>
  <si>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</si>
  <si>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</si>
  <si>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</si>
  <si>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</si>
  <si>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</si>
  <si>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</si>
  <si>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</si>
  <si>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</si>
  <si>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</si>
  <si>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</si>
  <si>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</si>
  <si>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</si>
  <si>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</si>
  <si>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</si>
  <si>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</si>
  <si>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</si>
  <si>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</si>
  <si>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</si>
  <si>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</si>
  <si>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</si>
  <si>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</si>
  <si>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</si>
  <si>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</si>
  <si>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</si>
  <si>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</si>
  <si>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</si>
  <si>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</si>
  <si>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</si>
  <si>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</si>
  <si>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</si>
  <si>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</si>
  <si>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</si>
  <si>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</si>
  <si>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</si>
  <si>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</si>
  <si>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</si>
  <si>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</si>
  <si>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</si>
  <si>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</si>
  <si>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</si>
  <si>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</si>
  <si>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</si>
  <si>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</si>
  <si>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</si>
  <si>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</si>
  <si>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</si>
  <si>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</si>
  <si>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</si>
  <si>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</si>
  <si>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</si>
  <si>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</si>
  <si>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</si>
  <si>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</si>
  <si>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</si>
  <si>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</si>
  <si>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</si>
  <si>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</si>
  <si>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</si>
  <si>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</si>
  <si>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</si>
  <si>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</si>
  <si>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</si>
  <si>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</si>
  <si>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</si>
  <si>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</si>
  <si>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</si>
  <si>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</si>
  <si>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</si>
  <si>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</si>
  <si>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</si>
  <si>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</si>
  <si>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</si>
  <si>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</si>
  <si>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</si>
  <si>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</si>
  <si>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</si>
  <si>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</si>
  <si>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</si>
  <si>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</si>
  <si>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</si>
  <si>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</si>
  <si>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</si>
  <si>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</si>
  <si>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</si>
  <si>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</si>
  <si>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</si>
  <si>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</si>
  <si>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</si>
  <si>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</si>
  <si>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</si>
  <si>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</si>
  <si>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</si>
  <si>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</si>
  <si>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</si>
  <si>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</si>
  <si>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</si>
  <si>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</si>
  <si>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</si>
  <si>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</si>
  <si>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</si>
  <si>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</si>
  <si>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</si>
  <si>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</si>
  <si>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</si>
  <si>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</si>
  <si>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</si>
  <si>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</si>
  <si>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</si>
  <si>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</si>
  <si>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</si>
  <si>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</si>
  <si>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</si>
  <si>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</si>
  <si>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</si>
  <si>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</si>
  <si>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</si>
  <si>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</si>
  <si>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</si>
  <si>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</si>
  <si>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</si>
  <si>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</si>
  <si>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</si>
  <si>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</si>
  <si>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</si>
  <si>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</si>
  <si>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</si>
  <si>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</si>
  <si>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</si>
  <si>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</si>
  <si>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</si>
  <si>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</si>
  <si>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</si>
  <si>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</si>
  <si>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</si>
  <si>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</si>
  <si>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</si>
  <si>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</si>
  <si>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</si>
  <si>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</si>
  <si>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</si>
  <si>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</si>
  <si>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</si>
  <si>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</si>
  <si>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</si>
  <si>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</si>
  <si>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</si>
  <si>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</si>
  <si>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</si>
  <si>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</si>
  <si>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</si>
  <si>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</si>
  <si>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</si>
  <si>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</si>
  <si>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</si>
  <si>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</si>
  <si>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</si>
  <si>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</si>
  <si>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</si>
  <si>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</si>
  <si>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</si>
  <si>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</si>
  <si>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</si>
  <si>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</si>
  <si>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</si>
  <si>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</si>
  <si>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</si>
  <si>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</si>
  <si>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</si>
  <si>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</si>
  <si>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</si>
  <si>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</si>
  <si>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</si>
  <si>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</si>
  <si>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</si>
  <si>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</si>
  <si>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</si>
  <si>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</si>
  <si>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</si>
  <si>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</si>
  <si>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</si>
  <si>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</si>
  <si>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</si>
  <si>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</si>
  <si>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</si>
  <si>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</si>
  <si>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</si>
  <si>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</si>
  <si>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</si>
  <si>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</si>
  <si>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</si>
  <si>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</si>
  <si>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</si>
  <si>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</si>
  <si>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</si>
  <si>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</si>
  <si>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</si>
  <si>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</si>
  <si>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</si>
  <si>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</si>
  <si>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</si>
  <si>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</si>
  <si>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</si>
  <si>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</si>
  <si>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</si>
  <si>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</si>
  <si>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</si>
  <si>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</si>
  <si>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</si>
  <si>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</si>
  <si>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</si>
  <si>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</si>
  <si>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</si>
  <si>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</si>
  <si>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</si>
  <si>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</si>
  <si>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</si>
  <si>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</si>
  <si>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</si>
  <si>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</si>
  <si>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</si>
  <si>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</si>
  <si>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</si>
  <si>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</si>
  <si>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</si>
  <si>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</si>
  <si>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</si>
  <si>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</si>
  <si>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</si>
  <si>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</si>
  <si>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</si>
  <si>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</si>
  <si>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</si>
  <si>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</si>
  <si>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</si>
  <si>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</si>
  <si>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</si>
  <si>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</si>
  <si>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</si>
  <si>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</si>
  <si>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</si>
  <si>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</si>
  <si>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</si>
  <si>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</si>
  <si>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</si>
  <si>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</si>
  <si>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</si>
  <si>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</si>
  <si>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</si>
  <si>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</si>
  <si>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</si>
  <si>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</si>
  <si>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</si>
  <si>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</si>
  <si>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</si>
  <si>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</si>
  <si>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</si>
  <si>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</si>
  <si>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</si>
  <si>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</si>
  <si>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</si>
  <si>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</si>
  <si>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</si>
  <si>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</si>
  <si>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</si>
  <si>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</si>
  <si>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</si>
  <si>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</si>
  <si>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</si>
  <si>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</si>
  <si>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</si>
  <si>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</si>
  <si>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</si>
  <si>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</si>
  <si>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</si>
  <si>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</si>
  <si>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</si>
  <si>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</si>
  <si>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</si>
  <si>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</si>
  <si>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</si>
  <si>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</si>
  <si>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</si>
  <si>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</si>
  <si>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</si>
  <si>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</si>
  <si>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</si>
  <si>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</si>
  <si>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</si>
  <si>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</si>
  <si>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</si>
  <si>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</si>
  <si>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</si>
  <si>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</si>
  <si>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</si>
  <si>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</si>
  <si>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</si>
  <si>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</si>
  <si>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</si>
  <si>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</si>
  <si>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</si>
  <si>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</si>
  <si>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</si>
  <si>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</si>
  <si>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</si>
  <si>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</si>
  <si>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</si>
  <si>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</si>
  <si>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</si>
  <si>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</si>
  <si>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</si>
  <si>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</si>
  <si>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</si>
  <si>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</si>
  <si>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</si>
  <si>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</si>
  <si>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</si>
  <si>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</si>
  <si>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</si>
  <si>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</si>
  <si>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</si>
  <si>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</si>
  <si>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</si>
  <si>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</si>
  <si>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</si>
  <si>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</si>
  <si>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</si>
  <si>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</si>
  <si>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</si>
  <si>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</si>
  <si>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</si>
  <si>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</si>
  <si>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</si>
  <si>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</si>
  <si>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</si>
  <si>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</si>
  <si>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</si>
  <si>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</si>
  <si>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</si>
  <si>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</si>
  <si>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</si>
  <si>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</si>
  <si>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</si>
  <si>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</si>
  <si>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</si>
  <si>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</si>
  <si>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</si>
  <si>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</si>
  <si>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</si>
  <si>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</si>
  <si>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</si>
  <si>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</si>
  <si>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</si>
  <si>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</si>
  <si>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</si>
  <si>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</si>
  <si>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</si>
  <si>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</si>
  <si>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</si>
  <si>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</si>
  <si>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</si>
  <si>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</si>
  <si>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</si>
  <si>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</si>
  <si>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</si>
  <si>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</si>
  <si>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</si>
  <si>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</si>
  <si>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</si>
  <si>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</si>
  <si>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</si>
  <si>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</si>
  <si>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</si>
  <si>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</si>
  <si>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</si>
  <si>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</si>
  <si>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</si>
  <si>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</si>
  <si>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</si>
  <si>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</si>
  <si>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</si>
  <si>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</si>
  <si>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</si>
  <si>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</si>
  <si>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</si>
  <si>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</si>
  <si>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</si>
  <si>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</si>
  <si>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</si>
  <si>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</si>
  <si>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</si>
  <si>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</si>
  <si>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</si>
  <si>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</si>
  <si>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</si>
  <si>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</si>
  <si>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</si>
  <si>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</si>
  <si>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</si>
  <si>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</si>
  <si>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</si>
  <si>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</si>
  <si>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</si>
  <si>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</si>
  <si>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</si>
  <si>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</si>
  <si>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</si>
  <si>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</si>
  <si>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</si>
  <si>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</si>
  <si>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</si>
  <si>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</si>
  <si>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</si>
  <si>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</si>
  <si>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</si>
  <si>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</si>
  <si>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</si>
  <si>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</si>
  <si>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</si>
  <si>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</si>
  <si>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</si>
  <si>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</si>
  <si>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</si>
  <si>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</si>
  <si>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</si>
  <si>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</si>
  <si>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</si>
  <si>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</si>
  <si>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</si>
  <si>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</si>
  <si>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</si>
  <si>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</si>
  <si>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</si>
  <si>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</si>
  <si>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</si>
  <si>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</si>
  <si>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</si>
  <si>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</si>
  <si>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</si>
  <si>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</si>
  <si>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</si>
  <si>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</si>
  <si>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</si>
  <si>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</si>
  <si>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</si>
  <si>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</si>
  <si>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</si>
  <si>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</si>
  <si>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</si>
  <si>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</si>
  <si>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</si>
  <si>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</si>
  <si>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</si>
  <si>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</si>
  <si>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</si>
  <si>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</si>
  <si>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</si>
  <si>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</si>
  <si>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</si>
  <si>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</si>
  <si>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</si>
  <si>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</si>
  <si>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</si>
  <si>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</si>
  <si>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</si>
  <si>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</si>
  <si>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</si>
  <si>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</si>
  <si>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</si>
  <si>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</si>
  <si>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</si>
  <si>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</si>
  <si>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</si>
  <si>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</si>
  <si>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</si>
  <si>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</si>
  <si>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</si>
  <si>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</si>
  <si>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</si>
  <si>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</si>
  <si>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</si>
  <si>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</si>
  <si>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</si>
  <si>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</si>
  <si>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</si>
  <si>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</si>
  <si>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</si>
  <si>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</si>
  <si>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</si>
  <si>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</si>
  <si>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</si>
  <si>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</si>
  <si>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</si>
  <si>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</si>
  <si>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</si>
  <si>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</si>
  <si>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</si>
  <si>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</si>
  <si>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</si>
  <si>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</si>
  <si>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</si>
  <si>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</si>
  <si>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</si>
  <si>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</si>
  <si>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</si>
  <si>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</si>
  <si>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</si>
  <si>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</si>
  <si>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</si>
  <si>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</si>
  <si>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</si>
  <si>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</si>
  <si>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</si>
  <si>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</si>
  <si>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</si>
  <si>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</si>
  <si>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</si>
  <si>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</si>
  <si>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</si>
  <si>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</si>
  <si>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</si>
  <si>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</si>
  <si>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</si>
  <si>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</si>
  <si>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</si>
  <si>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</si>
  <si>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</si>
  <si>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</si>
  <si>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</si>
  <si>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</si>
  <si>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</si>
  <si>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</si>
  <si>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</si>
  <si>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</si>
  <si>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</si>
  <si>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</si>
  <si>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</si>
  <si>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</si>
  <si>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</si>
  <si>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</si>
  <si>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</si>
  <si>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</si>
  <si>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</si>
  <si>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</si>
  <si>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</si>
  <si>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</si>
  <si>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</si>
  <si>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</si>
  <si>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</si>
  <si>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</si>
  <si>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</si>
  <si>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</si>
  <si>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</si>
  <si>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</si>
  <si>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</si>
  <si>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</si>
  <si>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</si>
  <si>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</si>
  <si>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</si>
  <si>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</si>
  <si>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</si>
  <si>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</si>
  <si>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</si>
  <si>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</si>
  <si>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</si>
  <si>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</si>
  <si>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</si>
  <si>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</si>
  <si>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</si>
  <si>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</si>
  <si>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</si>
  <si>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</si>
  <si>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</si>
  <si>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</si>
  <si>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</si>
  <si>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</si>
  <si>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</si>
  <si>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</si>
  <si>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</si>
  <si>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</si>
  <si>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</si>
  <si>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</si>
  <si>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</si>
  <si>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</si>
  <si>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</si>
  <si>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</si>
  <si>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</si>
  <si>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</si>
  <si>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</si>
  <si>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</si>
  <si>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</si>
  <si>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</si>
  <si>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</si>
  <si>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</si>
  <si>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</si>
  <si>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</si>
  <si>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</si>
  <si>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</si>
  <si>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</si>
  <si>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</si>
  <si>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</si>
  <si>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</si>
  <si>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</si>
  <si>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</si>
  <si>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</si>
  <si>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</si>
  <si>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</si>
  <si>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</si>
  <si>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</si>
  <si>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</si>
  <si>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</si>
  <si>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</si>
  <si>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</si>
  <si>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</si>
  <si>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</si>
  <si>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</si>
  <si>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</si>
  <si>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</si>
  <si>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</si>
  <si>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</si>
  <si>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</si>
  <si>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</si>
  <si>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</si>
  <si>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</si>
  <si>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</si>
  <si>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</si>
  <si>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</si>
  <si>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</si>
  <si>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</si>
  <si>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</si>
  <si>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</si>
  <si>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</si>
  <si>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</si>
  <si>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</si>
  <si>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</si>
  <si>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</si>
  <si>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</si>
  <si>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</si>
  <si>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</si>
  <si>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</si>
  <si>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</si>
  <si>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</si>
  <si>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</si>
  <si>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</si>
  <si>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</si>
  <si>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</si>
  <si>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</si>
  <si>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</si>
  <si>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</si>
  <si>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</si>
  <si>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</si>
  <si>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</si>
  <si>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</si>
  <si>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</si>
  <si>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</si>
  <si>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</si>
  <si>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</si>
  <si>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</si>
  <si>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</si>
  <si>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</si>
  <si>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</si>
  <si>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</si>
  <si>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</si>
  <si>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</si>
  <si>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</si>
  <si>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</si>
  <si>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</si>
  <si>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</si>
  <si>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</si>
  <si>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</si>
  <si>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</si>
  <si>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</si>
  <si>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</si>
  <si>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</si>
  <si>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</si>
  <si>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</si>
  <si>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</si>
  <si>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</si>
  <si>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</si>
  <si>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</si>
  <si>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</si>
  <si>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</si>
  <si>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</si>
  <si>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</si>
  <si>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</si>
  <si>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</si>
  <si>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</si>
  <si>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</si>
  <si>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</si>
  <si>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</si>
  <si>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</si>
  <si>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</si>
  <si>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</si>
  <si>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</si>
  <si>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</si>
  <si>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</si>
  <si>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</si>
  <si>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</si>
  <si>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</si>
  <si>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</si>
  <si>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</si>
  <si>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</si>
  <si>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</si>
  <si>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</si>
  <si>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</si>
  <si>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</si>
  <si>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</si>
  <si>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</si>
  <si>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</si>
  <si>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</si>
  <si>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</si>
  <si>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</si>
  <si>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</si>
  <si>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</si>
  <si>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</si>
  <si>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</si>
  <si>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</si>
  <si>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</si>
  <si>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</si>
  <si>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</si>
  <si>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</si>
  <si>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</si>
  <si>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</si>
  <si>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</si>
  <si>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</si>
  <si>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</si>
  <si>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</si>
  <si>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</si>
  <si>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</si>
  <si>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</si>
  <si>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</si>
  <si>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</si>
  <si>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</si>
  <si>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</si>
  <si>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</si>
  <si>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</si>
  <si>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</si>
  <si>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</si>
  <si>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</si>
  <si>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</si>
  <si>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</si>
  <si>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</si>
  <si>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</si>
  <si>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</si>
  <si>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</si>
  <si>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</si>
  <si>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</si>
  <si>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</si>
  <si>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</si>
  <si>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</si>
  <si>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</si>
  <si>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</si>
  <si>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</si>
  <si>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</si>
  <si>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</si>
  <si>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</si>
  <si>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</si>
  <si>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</si>
  <si>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</si>
  <si>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</si>
  <si>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</si>
  <si>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</si>
  <si>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</si>
  <si>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</si>
  <si>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</si>
  <si>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</si>
  <si>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</si>
  <si>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</si>
  <si>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</si>
  <si>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</si>
  <si>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</si>
  <si>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</si>
  <si>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</si>
  <si>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</si>
  <si>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</si>
  <si>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</si>
  <si>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</si>
  <si>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</si>
  <si>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</si>
  <si>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</si>
  <si>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</si>
  <si>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</si>
  <si>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</si>
  <si>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</si>
  <si>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</si>
  <si>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</si>
  <si>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</si>
  <si>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</si>
  <si>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</si>
  <si>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</si>
  <si>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</si>
  <si>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</si>
  <si>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</si>
  <si>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</si>
  <si>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</si>
  <si>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</si>
  <si>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</si>
  <si>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</si>
  <si>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</si>
  <si>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</si>
  <si>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</si>
  <si>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</si>
  <si>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</si>
  <si>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</si>
  <si>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</si>
  <si>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</si>
  <si>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</si>
  <si>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</si>
  <si>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</si>
  <si>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</si>
  <si>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</si>
  <si>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</si>
  <si>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</si>
  <si>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</si>
  <si>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</si>
  <si>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</si>
  <si>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</si>
  <si>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</si>
  <si>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</si>
  <si>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</si>
  <si>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</si>
  <si>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</si>
  <si>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</si>
  <si>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</si>
  <si>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</si>
  <si>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</si>
  <si>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</si>
  <si>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</si>
  <si>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</si>
  <si>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</si>
  <si>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</si>
  <si>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</si>
  <si>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</si>
  <si>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</si>
  <si>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</si>
  <si>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</si>
  <si>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</si>
  <si>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</si>
  <si>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</si>
  <si>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</si>
  <si>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</si>
  <si>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</si>
  <si>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</si>
  <si>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</si>
  <si>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</si>
  <si>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</si>
  <si>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</si>
  <si>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</si>
  <si>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</si>
  <si>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</si>
  <si>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</si>
  <si>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</si>
  <si>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</si>
  <si>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</si>
  <si>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</si>
  <si>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</si>
  <si>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</si>
  <si>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</si>
  <si>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</si>
  <si>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</si>
  <si>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</si>
  <si>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</si>
  <si>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</si>
  <si>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</si>
  <si>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</si>
  <si>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</si>
  <si>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</si>
  <si>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</si>
  <si>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</si>
  <si>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</si>
  <si>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</si>
  <si>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</si>
  <si>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</si>
  <si>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</si>
  <si>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</si>
  <si>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</si>
  <si>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</si>
  <si>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</si>
  <si>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</si>
  <si>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</si>
  <si>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</si>
  <si>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</si>
  <si>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</si>
  <si>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</si>
  <si>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</si>
  <si>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</si>
  <si>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</si>
  <si>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</si>
  <si>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</si>
  <si>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</si>
  <si>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</si>
  <si>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</si>
  <si>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</si>
  <si>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</si>
  <si>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</si>
  <si>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</si>
  <si>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</si>
  <si>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</si>
  <si>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</si>
  <si>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</si>
  <si>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</si>
  <si>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</si>
  <si>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</si>
  <si>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</si>
  <si>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</si>
  <si>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</si>
  <si>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</si>
  <si>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</si>
  <si>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</si>
  <si>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</si>
  <si>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</si>
  <si>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</si>
  <si>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</si>
  <si>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</si>
  <si>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</si>
  <si>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</si>
  <si>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</si>
  <si>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</si>
  <si>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</si>
  <si>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</si>
  <si>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</si>
  <si>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</si>
  <si>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</si>
  <si>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</si>
  <si>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</si>
  <si>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</si>
  <si>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</si>
  <si>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</si>
  <si>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</si>
  <si>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</si>
  <si>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</si>
  <si>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</si>
  <si>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</si>
  <si>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</si>
  <si>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</si>
  <si>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</si>
  <si>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</si>
  <si>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</si>
  <si>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</si>
  <si>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</si>
  <si>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</si>
  <si>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</si>
  <si>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</si>
  <si>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</si>
  <si>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</si>
  <si>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</si>
  <si>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</si>
  <si>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</si>
  <si>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</si>
  <si>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</si>
  <si>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</si>
  <si>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</si>
  <si>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</si>
  <si>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</si>
  <si>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</si>
  <si>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</si>
  <si>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</si>
  <si>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</si>
  <si>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</si>
  <si>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</si>
  <si>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</si>
  <si>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</si>
  <si>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</si>
  <si>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</si>
  <si>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</si>
  <si>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</si>
  <si>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</si>
  <si>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</si>
  <si>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</si>
  <si>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</si>
  <si>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</si>
  <si>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</si>
  <si>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</si>
  <si>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</si>
  <si>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</si>
  <si>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</si>
  <si>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</si>
  <si>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</si>
  <si>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</si>
  <si>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</si>
  <si>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</si>
  <si>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</si>
  <si>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</si>
  <si>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</si>
  <si>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</si>
  <si>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</si>
  <si>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</si>
  <si>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</si>
  <si>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</si>
  <si>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</si>
  <si>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</si>
  <si>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</si>
  <si>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</si>
  <si>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</si>
  <si>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</si>
  <si>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</si>
  <si>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</si>
  <si>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</si>
  <si>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</si>
  <si>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</si>
  <si>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</si>
  <si>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</si>
  <si>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</si>
  <si>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</si>
  <si>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</si>
  <si>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</si>
  <si>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</si>
  <si>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</si>
  <si>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</si>
  <si>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</si>
  <si>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</si>
  <si>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</si>
  <si>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</si>
  <si>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</si>
  <si>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</si>
  <si>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</si>
  <si>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</si>
  <si>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</si>
  <si>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</si>
  <si>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</si>
  <si>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</si>
  <si>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</si>
  <si>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</si>
  <si>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</si>
  <si>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</si>
  <si>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</si>
  <si>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</si>
  <si>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</si>
  <si>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</si>
  <si>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</si>
  <si>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</si>
  <si>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</si>
  <si>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</si>
  <si>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</si>
  <si>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</si>
  <si>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</si>
  <si>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</si>
  <si>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</si>
  <si>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</si>
  <si>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</si>
  <si>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</si>
  <si>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</si>
  <si>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</si>
  <si>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</si>
  <si>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</si>
  <si>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</si>
  <si>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</si>
  <si>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</si>
  <si>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</si>
  <si>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</si>
  <si>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</si>
  <si>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</si>
  <si>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</si>
  <si>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</si>
  <si>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</si>
  <si>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</si>
  <si>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</si>
  <si>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</si>
  <si>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</si>
  <si>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</si>
  <si>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</si>
  <si>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</si>
  <si>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</si>
  <si>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</si>
  <si>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</si>
  <si>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</si>
  <si>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</si>
  <si>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</si>
  <si>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</si>
  <si>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</si>
  <si>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</si>
  <si>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</si>
  <si>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</si>
  <si>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</si>
  <si>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</si>
  <si>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</si>
  <si>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</si>
  <si>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</si>
  <si>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</si>
  <si>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</si>
  <si>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</si>
  <si>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</si>
  <si>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</si>
  <si>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</si>
  <si>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</si>
  <si>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</si>
  <si>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</si>
  <si>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</si>
  <si>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</si>
  <si>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</si>
  <si>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</si>
  <si>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</si>
  <si>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</si>
  <si>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</si>
  <si>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</si>
  <si>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</si>
  <si>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</si>
  <si>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</si>
  <si>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</si>
  <si>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</si>
  <si>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</si>
  <si>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</si>
  <si>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</si>
  <si>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</si>
  <si>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</si>
  <si>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</si>
  <si>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</si>
  <si>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</si>
  <si>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</si>
  <si>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</si>
  <si>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</si>
  <si>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</si>
  <si>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</si>
  <si>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</si>
  <si>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</si>
  <si>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</si>
  <si>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</si>
  <si>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</si>
  <si>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</si>
  <si>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</si>
  <si>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</si>
  <si>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</si>
  <si>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</si>
  <si>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</si>
  <si>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</si>
  <si>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</si>
  <si>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</si>
  <si>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</si>
  <si>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</si>
  <si>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</si>
  <si>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</si>
  <si>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</si>
  <si>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</si>
  <si>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</si>
  <si>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</si>
  <si>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</si>
  <si>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</si>
  <si>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</si>
  <si>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</si>
  <si>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</si>
  <si>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</si>
  <si>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</si>
  <si>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</si>
  <si>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</si>
  <si>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</si>
  <si>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</si>
  <si>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</si>
  <si>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</si>
  <si>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</si>
  <si>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</si>
  <si>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</si>
  <si>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</si>
  <si>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</si>
  <si>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</si>
  <si>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</si>
  <si>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</si>
  <si>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</si>
  <si>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</si>
  <si>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</si>
  <si>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</si>
  <si>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</si>
  <si>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</si>
  <si>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</si>
  <si>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</si>
  <si>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</si>
  <si>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</si>
  <si>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</si>
  <si>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</si>
  <si>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</si>
  <si>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</si>
  <si>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</si>
  <si>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</si>
  <si>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</si>
  <si>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</si>
  <si>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</si>
  <si>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</si>
  <si>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</si>
  <si>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</si>
  <si>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</si>
  <si>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</si>
  <si>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</si>
  <si>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</si>
  <si>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</si>
  <si>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</si>
  <si>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</si>
  <si>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</si>
  <si>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</si>
  <si>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</si>
  <si>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</si>
  <si>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</si>
  <si>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</si>
  <si>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</si>
  <si>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</si>
  <si>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</si>
  <si>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</si>
  <si>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</si>
  <si>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</si>
  <si>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</si>
  <si>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</si>
  <si>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</si>
  <si>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</si>
  <si>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</si>
  <si>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</si>
  <si>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</si>
  <si>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</si>
  <si>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</si>
  <si>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</si>
  <si>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</si>
  <si>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</si>
  <si>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</si>
  <si>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</si>
  <si>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</si>
  <si>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</si>
  <si>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</si>
  <si>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</si>
  <si>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</si>
  <si>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</si>
  <si>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</si>
  <si>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</si>
  <si>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</si>
  <si>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</si>
  <si>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</si>
  <si>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</si>
  <si>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</si>
  <si>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</si>
  <si>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</si>
  <si>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</si>
  <si>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</si>
  <si>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</si>
  <si>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</si>
  <si>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</si>
  <si>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</si>
  <si>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</si>
  <si>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</si>
  <si>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</si>
  <si>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</si>
  <si>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</si>
  <si>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</si>
  <si>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</si>
  <si>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</si>
  <si>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</si>
  <si>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</si>
  <si>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</si>
  <si>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</si>
  <si>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</si>
  <si>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</si>
  <si>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</si>
  <si>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</si>
  <si>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</si>
  <si>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</si>
  <si>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</si>
  <si>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</si>
  <si>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</si>
  <si>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</si>
  <si>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</si>
  <si>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</si>
  <si>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</si>
  <si>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</si>
  <si>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</si>
  <si>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</si>
  <si>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</si>
  <si>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</si>
  <si>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</si>
  <si>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</si>
  <si>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</si>
  <si>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</si>
  <si>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</si>
  <si>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</si>
  <si>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</si>
  <si>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</si>
  <si>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</si>
  <si>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</si>
  <si>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</si>
  <si>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</si>
  <si>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</si>
  <si>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</si>
  <si>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</si>
  <si>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</si>
  <si>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</si>
  <si>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</si>
  <si>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</si>
  <si>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</si>
  <si>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</si>
  <si>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</si>
  <si>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</si>
  <si>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</si>
  <si>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</si>
  <si>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</si>
  <si>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</si>
  <si>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</si>
  <si>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</si>
  <si>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</si>
  <si>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</si>
  <si>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</si>
  <si>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</si>
  <si>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</si>
  <si>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</si>
  <si>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</si>
  <si>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</si>
  <si>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</si>
  <si>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</si>
  <si>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</si>
  <si>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</si>
  <si>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</si>
  <si>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</si>
  <si>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</si>
  <si>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</si>
  <si>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</si>
  <si>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</si>
  <si>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</si>
  <si>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</si>
  <si>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</si>
  <si>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</si>
  <si>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</si>
  <si>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</si>
  <si>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</si>
  <si>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</si>
  <si>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</si>
  <si>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</si>
  <si>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</si>
  <si>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</si>
  <si>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</si>
  <si>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</si>
  <si>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</si>
  <si>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</si>
  <si>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</si>
  <si>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</si>
  <si>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</si>
  <si>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</si>
  <si>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</si>
  <si>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</si>
  <si>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</si>
  <si>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</si>
  <si>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</si>
  <si>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</si>
  <si>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</si>
  <si>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</si>
  <si>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</si>
  <si>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</si>
  <si>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</si>
  <si>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</si>
  <si>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</si>
  <si>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</si>
  <si>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</si>
  <si>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</si>
  <si>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</si>
  <si>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</si>
  <si>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</si>
  <si>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</si>
  <si>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</si>
  <si>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</si>
  <si>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</si>
  <si>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</si>
  <si>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</si>
  <si>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</si>
  <si>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</si>
  <si>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</si>
  <si>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</si>
  <si>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</si>
  <si>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</si>
  <si>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</si>
  <si>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</si>
  <si>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</si>
  <si>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</si>
  <si>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</si>
  <si>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</si>
  <si>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</si>
  <si>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</si>
  <si>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</si>
  <si>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</si>
  <si>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</si>
  <si>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</si>
  <si>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</si>
  <si>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</si>
  <si>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</si>
  <si>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</si>
  <si>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</si>
  <si>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</si>
  <si>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</si>
  <si>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</si>
  <si>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</si>
  <si>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</si>
  <si>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</si>
  <si>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</si>
  <si>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</si>
  <si>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</si>
  <si>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</si>
  <si>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</si>
  <si>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</si>
  <si>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</si>
  <si>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</si>
  <si>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</si>
  <si>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</si>
  <si>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</si>
  <si>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</si>
  <si>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</si>
  <si>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</si>
  <si>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</si>
  <si>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</si>
  <si>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</si>
  <si>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</si>
  <si>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</si>
  <si>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</si>
  <si>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</si>
  <si>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</si>
  <si>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</si>
  <si>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</si>
  <si>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</si>
  <si>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</si>
  <si>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</si>
  <si>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</si>
  <si>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</si>
  <si>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</si>
  <si>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</si>
  <si>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</si>
  <si>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</si>
  <si>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</si>
  <si>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</si>
  <si>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</si>
  <si>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</si>
  <si>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</si>
  <si>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</si>
  <si>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</si>
  <si>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</si>
  <si>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</si>
  <si>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</si>
  <si>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</si>
  <si>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</si>
  <si>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</si>
  <si>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</si>
  <si>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</si>
  <si>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</si>
  <si>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</si>
  <si>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</si>
  <si>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</si>
  <si>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</si>
  <si>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</si>
  <si>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</si>
  <si>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</si>
  <si>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</si>
  <si>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</si>
  <si>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</si>
  <si>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</si>
  <si>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</si>
  <si>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</si>
  <si>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</si>
  <si>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</si>
  <si>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</si>
  <si>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</si>
  <si>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</si>
  <si>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</si>
  <si>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</si>
  <si>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</si>
  <si>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</si>
  <si>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</si>
  <si>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</si>
  <si>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</si>
  <si>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</si>
  <si>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</si>
  <si>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</si>
  <si>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</si>
  <si>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</si>
  <si>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</si>
  <si>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</si>
  <si>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</si>
  <si>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</si>
  <si>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</si>
  <si>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</si>
  <si>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</si>
  <si>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</si>
  <si>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</si>
  <si>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</si>
  <si>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</si>
  <si>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</si>
  <si>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</si>
  <si>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</si>
  <si>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</si>
  <si>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</si>
  <si>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</si>
  <si>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</si>
  <si>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</si>
  <si>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</si>
  <si>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</si>
  <si>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</si>
  <si>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</si>
  <si>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</si>
  <si>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</si>
  <si>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</si>
  <si>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</si>
  <si>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</si>
  <si>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</si>
  <si>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</si>
  <si>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</si>
  <si>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</si>
  <si>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</si>
  <si>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</si>
  <si>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</si>
  <si>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</si>
  <si>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</si>
  <si>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</si>
  <si>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</si>
  <si>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</si>
  <si>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</si>
  <si>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</si>
  <si>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</si>
  <si>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</si>
  <si>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</si>
  <si>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</si>
  <si>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</si>
  <si>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</si>
  <si>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</si>
  <si>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</si>
  <si>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</si>
  <si>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</si>
  <si>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</si>
  <si>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</si>
  <si>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</si>
  <si>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</si>
  <si>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</si>
  <si>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</si>
  <si>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</si>
  <si>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</si>
  <si>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</si>
  <si>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</si>
  <si>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</si>
  <si>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</si>
  <si>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</si>
  <si>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</si>
  <si>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</si>
  <si>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</si>
  <si>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</si>
  <si>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</si>
  <si>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</si>
  <si>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</si>
  <si>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</si>
  <si>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</si>
  <si>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</si>
  <si>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</si>
  <si>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</si>
  <si>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</si>
  <si>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</si>
  <si>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</si>
  <si>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</si>
  <si>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</si>
  <si>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</si>
  <si>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</si>
  <si>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</si>
  <si>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</si>
  <si>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</si>
  <si>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</si>
  <si>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</si>
  <si>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</si>
  <si>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</si>
  <si>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</si>
  <si>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</si>
  <si>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</si>
  <si>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</si>
  <si>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</si>
  <si>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</si>
  <si>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</si>
  <si>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</si>
  <si>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</si>
  <si>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</si>
  <si>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</si>
  <si>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</si>
  <si>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</si>
  <si>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</si>
  <si>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</si>
  <si>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</si>
  <si>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</si>
  <si>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</si>
  <si>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</si>
  <si>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</si>
  <si>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</si>
  <si>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</si>
  <si>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</si>
  <si>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</si>
  <si>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</si>
  <si>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</si>
  <si>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</si>
  <si>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</si>
  <si>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</si>
  <si>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</si>
  <si>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</si>
  <si>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</si>
  <si>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</si>
  <si>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</si>
  <si>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</si>
  <si>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</si>
  <si>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</si>
  <si>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</si>
  <si>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</si>
  <si>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</si>
  <si>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</si>
  <si>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</si>
  <si>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</si>
  <si>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</si>
  <si>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</si>
  <si>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</si>
  <si>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</si>
  <si>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</si>
  <si>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</si>
  <si>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</si>
  <si>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</si>
  <si>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</si>
  <si>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</si>
  <si>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</si>
  <si>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</si>
  <si>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</si>
  <si>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</si>
  <si>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</si>
  <si>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</si>
  <si>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</si>
  <si>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</si>
  <si>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</si>
  <si>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</si>
  <si>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</si>
  <si>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</si>
  <si>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</si>
  <si>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</si>
  <si>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</si>
  <si>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</si>
  <si>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</si>
  <si>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</si>
  <si>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</si>
  <si>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</si>
  <si>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</si>
  <si>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</si>
  <si>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</si>
  <si>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</si>
  <si>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</si>
  <si>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</si>
  <si>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</si>
  <si>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</si>
  <si>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</si>
  <si>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</si>
  <si>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</si>
  <si>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</si>
  <si>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</si>
  <si>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</si>
  <si>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</si>
  <si>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</si>
  <si>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</si>
  <si>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</si>
  <si>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</si>
  <si>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</si>
  <si>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</si>
  <si>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</si>
  <si>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</si>
  <si>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</si>
  <si>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</si>
  <si>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</si>
  <si>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</si>
  <si>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</si>
  <si>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</si>
  <si>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</si>
  <si>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</si>
  <si>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</si>
  <si>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</si>
  <si>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</si>
  <si>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</si>
  <si>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</si>
  <si>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</si>
  <si>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</si>
  <si>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</si>
  <si>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</si>
  <si>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</si>
  <si>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</si>
  <si>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</si>
  <si>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</si>
  <si>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</si>
  <si>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</si>
  <si>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</si>
  <si>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</si>
  <si>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</si>
  <si>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</si>
  <si>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</si>
  <si>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</si>
  <si>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</si>
  <si>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</si>
  <si>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</si>
  <si>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</si>
  <si>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</si>
  <si>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</si>
  <si>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</si>
  <si>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</si>
  <si>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</si>
  <si>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</si>
  <si>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</si>
  <si>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</si>
  <si>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</si>
  <si>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</si>
  <si>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</si>
  <si>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</si>
  <si>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</si>
  <si>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</si>
  <si>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</si>
  <si>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</si>
  <si>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</si>
  <si>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</si>
  <si>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</si>
  <si>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</si>
  <si>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</si>
  <si>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</si>
  <si>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</si>
  <si>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</si>
  <si>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</si>
  <si>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</si>
  <si>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</si>
  <si>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</si>
  <si>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</si>
  <si>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</si>
  <si>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</si>
  <si>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</si>
  <si>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</si>
  <si>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</si>
  <si>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</si>
  <si>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</si>
  <si>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</si>
  <si>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</si>
  <si>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</si>
  <si>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</si>
  <si>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</si>
  <si>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</si>
  <si>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</si>
  <si>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</si>
  <si>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</si>
  <si>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</si>
  <si>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</si>
  <si>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</si>
  <si>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</si>
  <si>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</si>
  <si>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</si>
  <si>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</si>
  <si>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</si>
  <si>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</si>
  <si>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</si>
  <si>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</si>
  <si>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</si>
  <si>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</si>
  <si>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</si>
  <si>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</si>
  <si>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</si>
  <si>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</si>
  <si>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</si>
  <si>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</si>
  <si>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</si>
  <si>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</si>
  <si>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</si>
  <si>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</si>
  <si>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</si>
  <si>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</si>
  <si>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</si>
  <si>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</si>
  <si>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</si>
  <si>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</si>
  <si>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</si>
  <si>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</si>
  <si>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</si>
  <si>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</si>
  <si>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</si>
  <si>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</si>
  <si>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</si>
  <si>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</si>
  <si>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</si>
  <si>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</si>
  <si>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</si>
  <si>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</si>
  <si>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</si>
  <si>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</si>
  <si>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</si>
  <si>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</si>
  <si>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</si>
  <si>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</si>
  <si>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</si>
  <si>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</si>
  <si>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</si>
  <si>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</si>
  <si>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</si>
  <si>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</si>
  <si>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</si>
  <si>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</si>
  <si>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</si>
  <si>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</si>
  <si>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</si>
  <si>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</si>
  <si>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</si>
  <si>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</si>
  <si>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</si>
  <si>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</si>
  <si>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</si>
  <si>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</si>
  <si>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</si>
  <si>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</si>
  <si>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</si>
  <si>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</si>
  <si>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</si>
  <si>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</si>
  <si>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</si>
  <si>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</si>
  <si>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</si>
  <si>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</si>
  <si>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</si>
  <si>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</si>
  <si>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</si>
  <si>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</si>
  <si>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</si>
  <si>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</si>
  <si>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</si>
  <si>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</si>
  <si>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</si>
  <si>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</si>
  <si>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</si>
  <si>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</si>
  <si>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</si>
  <si>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</si>
  <si>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</si>
  <si>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</si>
  <si>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</si>
  <si>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</si>
  <si>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</si>
  <si>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</si>
  <si>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</si>
  <si>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</si>
  <si>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</si>
  <si>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</si>
  <si>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</si>
  <si>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</si>
  <si>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</si>
  <si>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</si>
  <si>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</si>
  <si>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</si>
  <si>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</si>
  <si>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</si>
  <si>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</si>
  <si>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</si>
  <si>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</si>
  <si>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</si>
  <si>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</si>
  <si>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</si>
  <si>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</si>
  <si>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</si>
  <si>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</si>
  <si>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</si>
  <si>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</si>
  <si>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</si>
  <si>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</si>
  <si>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</si>
  <si>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</si>
  <si>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</si>
  <si>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</si>
  <si>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</si>
  <si>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</si>
  <si>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</si>
  <si>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</si>
  <si>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</si>
  <si>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</si>
  <si>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</si>
  <si>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</si>
  <si>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</si>
  <si>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</si>
  <si>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</si>
  <si>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</si>
  <si>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</si>
  <si>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</si>
  <si>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</si>
  <si>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</si>
  <si>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</si>
  <si>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</si>
  <si>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</si>
  <si>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</si>
  <si>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</si>
  <si>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</si>
  <si>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</si>
  <si>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</si>
  <si>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</si>
  <si>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</si>
  <si>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</si>
  <si>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</si>
  <si>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</si>
  <si>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</si>
  <si>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</si>
  <si>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</si>
  <si>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</si>
  <si>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</si>
  <si>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</si>
  <si>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</si>
  <si>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</si>
  <si>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</si>
  <si>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</si>
  <si>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</si>
  <si>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</si>
  <si>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</si>
  <si>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</si>
  <si>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</si>
  <si>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</si>
  <si>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</si>
  <si>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</si>
  <si>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</si>
  <si>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</si>
  <si>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</si>
  <si>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</si>
  <si>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</si>
  <si>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</si>
  <si>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</si>
  <si>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</si>
  <si>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</si>
  <si>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</si>
  <si>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</si>
  <si>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</si>
  <si>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</si>
  <si>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</si>
  <si>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</si>
  <si>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</si>
  <si>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</si>
  <si>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</si>
  <si>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</si>
  <si>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</si>
  <si>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</si>
  <si>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</si>
  <si>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</si>
  <si>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</si>
  <si>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</si>
  <si>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</si>
  <si>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</si>
  <si>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</si>
  <si>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</si>
  <si>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</si>
  <si>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</si>
  <si>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</si>
  <si>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</si>
  <si>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</si>
  <si>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</si>
  <si>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</si>
  <si>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</si>
  <si>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</si>
  <si>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</si>
  <si>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</si>
  <si>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</si>
  <si>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</si>
  <si>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</si>
  <si>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</si>
  <si>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</si>
  <si>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</si>
  <si>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</si>
  <si>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</si>
  <si>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</si>
  <si>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</si>
  <si>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</si>
  <si>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</si>
  <si>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</si>
  <si>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</si>
  <si>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</si>
  <si>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</si>
  <si>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</si>
  <si>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</si>
  <si>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</si>
  <si>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</si>
  <si>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</si>
  <si>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</si>
  <si>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</si>
  <si>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</si>
  <si>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</si>
  <si>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</si>
  <si>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</si>
  <si>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</si>
  <si>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</si>
  <si>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</si>
  <si>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</si>
  <si>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</si>
  <si>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</si>
  <si>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</si>
  <si>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</si>
  <si>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</si>
  <si>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</si>
  <si>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</si>
  <si>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</si>
  <si>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</si>
  <si>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</si>
  <si>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</si>
  <si>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</si>
  <si>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</si>
  <si>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</si>
  <si>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</si>
  <si>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</si>
  <si>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</si>
  <si>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</si>
  <si>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</si>
  <si>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</si>
  <si>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</si>
  <si>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</si>
  <si>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</si>
  <si>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</si>
  <si>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</si>
  <si>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</si>
  <si>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</si>
  <si>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</si>
  <si>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</si>
  <si>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</si>
  <si>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</si>
  <si>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</si>
  <si>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</si>
  <si>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</si>
  <si>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</si>
  <si>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</si>
  <si>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</si>
  <si>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</si>
  <si>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</si>
  <si>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</si>
  <si>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</si>
  <si>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</si>
  <si>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</si>
  <si>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</si>
  <si>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</si>
  <si>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</si>
  <si>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</si>
  <si>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</si>
  <si>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</si>
  <si>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</si>
  <si>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</si>
  <si>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</si>
  <si>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</si>
  <si>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</si>
  <si>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</si>
  <si>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</si>
  <si>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</si>
  <si>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</si>
  <si>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</si>
  <si>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</si>
  <si>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</si>
  <si>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</si>
  <si>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</si>
  <si>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</si>
  <si>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</si>
  <si>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</si>
  <si>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</si>
  <si>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</si>
  <si>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</si>
  <si>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</si>
  <si>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</si>
  <si>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</si>
  <si>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</si>
  <si>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</si>
  <si>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</si>
  <si>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</si>
  <si>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</si>
  <si>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</si>
  <si>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</si>
  <si>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</si>
  <si>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</si>
  <si>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</si>
  <si>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</si>
  <si>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</si>
  <si>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</si>
  <si>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</si>
  <si>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</si>
  <si>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</si>
  <si>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</si>
  <si>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</si>
  <si>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</si>
  <si>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</si>
  <si>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</si>
  <si>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</si>
  <si>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</si>
  <si>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</si>
  <si>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</si>
  <si>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</si>
  <si>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</si>
  <si>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</si>
  <si>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</si>
  <si>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</si>
  <si>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</si>
  <si>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</si>
  <si>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</si>
  <si>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</si>
  <si>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</si>
  <si>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</si>
  <si>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</si>
  <si>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</si>
  <si>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</si>
  <si>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</si>
  <si>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</si>
  <si>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</si>
  <si>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</si>
  <si>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</si>
  <si>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</si>
  <si>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</si>
  <si>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</si>
  <si>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</si>
  <si>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</si>
  <si>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</si>
  <si>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</si>
  <si>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</si>
  <si>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</si>
  <si>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</si>
  <si>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</si>
  <si>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</si>
  <si>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</si>
  <si>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</si>
  <si>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</si>
  <si>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</si>
  <si>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</si>
  <si>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</si>
  <si>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</si>
  <si>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</si>
  <si>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</si>
  <si>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</si>
  <si>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</si>
  <si>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</si>
  <si>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</si>
  <si>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</si>
  <si>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</si>
  <si>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</si>
  <si>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</si>
  <si>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</si>
  <si>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</si>
  <si>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</si>
  <si>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</si>
  <si>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</si>
  <si>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</si>
  <si>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</si>
  <si>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</si>
  <si>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</si>
  <si>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</si>
  <si>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</si>
  <si>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</si>
  <si>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</si>
  <si>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</si>
  <si>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</si>
  <si>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</si>
  <si>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</si>
  <si>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</si>
  <si>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</si>
  <si>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</si>
  <si>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</si>
  <si>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</si>
  <si>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</si>
  <si>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</si>
  <si>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</si>
  <si>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</si>
  <si>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</si>
  <si>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</si>
  <si>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</si>
  <si>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</si>
  <si>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</si>
  <si>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</si>
  <si>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</si>
  <si>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</si>
  <si>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</si>
  <si>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</si>
  <si>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</si>
  <si>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</si>
  <si>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</si>
  <si>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</si>
  <si>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</si>
  <si>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</si>
  <si>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</si>
  <si>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</si>
  <si>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</si>
  <si>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</si>
  <si>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</si>
  <si>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</si>
  <si>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</si>
  <si>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</si>
  <si>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</si>
  <si>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</si>
  <si>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</si>
  <si>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</si>
  <si>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</si>
  <si>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</si>
  <si>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</si>
  <si>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</si>
  <si>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</si>
  <si>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</si>
  <si>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</si>
  <si>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</si>
  <si>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</si>
  <si>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</si>
  <si>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</si>
  <si>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</si>
  <si>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</si>
  <si>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</si>
  <si>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</si>
  <si>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</si>
  <si>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</si>
  <si>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</si>
  <si>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</si>
  <si>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</si>
  <si>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</si>
  <si>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</si>
  <si>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</si>
  <si>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</si>
  <si>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</si>
  <si>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</si>
  <si>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</si>
  <si>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</si>
  <si>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</si>
  <si>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</si>
  <si>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</si>
  <si>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</si>
  <si>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</si>
  <si>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</si>
  <si>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</si>
  <si>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</si>
  <si>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</si>
  <si>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</si>
  <si>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</si>
  <si>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</si>
  <si>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</si>
  <si>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</si>
  <si>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</si>
  <si>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</si>
  <si>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</si>
  <si>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</si>
  <si>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</si>
  <si>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</si>
  <si>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</si>
  <si>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</si>
  <si>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</si>
  <si>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</si>
  <si>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</si>
  <si>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</si>
  <si>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</si>
  <si>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</si>
  <si>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</si>
  <si>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</si>
  <si>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</si>
  <si>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</si>
  <si>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</si>
  <si>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</si>
  <si>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</si>
  <si>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</si>
  <si>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</si>
  <si>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</si>
  <si>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</si>
  <si>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</si>
  <si>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</si>
  <si>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</si>
  <si>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</si>
  <si>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</si>
  <si>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</si>
  <si>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</si>
  <si>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</si>
  <si>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</si>
  <si>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</si>
  <si>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</si>
  <si>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</si>
  <si>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</si>
  <si>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</si>
  <si>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</si>
  <si>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</si>
  <si>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</si>
  <si>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</si>
  <si>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</si>
  <si>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</si>
  <si>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</si>
  <si>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</si>
  <si>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</si>
  <si>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</si>
  <si>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</si>
  <si>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</si>
  <si>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</si>
  <si>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</si>
  <si>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</si>
  <si>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</si>
  <si>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</si>
  <si>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</si>
  <si>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</si>
  <si>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</si>
  <si>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</si>
  <si>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</si>
  <si>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</si>
  <si>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</si>
  <si>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</si>
  <si>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</si>
  <si>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</si>
  <si>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</si>
  <si>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</si>
  <si>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</si>
  <si>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</si>
  <si>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</si>
  <si>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</si>
  <si>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</si>
  <si>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</si>
  <si>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</si>
  <si>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</si>
  <si>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</si>
  <si>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</si>
  <si>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</si>
  <si>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</si>
  <si>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</si>
  <si>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</si>
  <si>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</si>
  <si>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</si>
  <si>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</si>
  <si>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</si>
  <si>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</si>
  <si>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</si>
  <si>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</si>
  <si>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</si>
  <si>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</si>
  <si>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</si>
  <si>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</si>
  <si>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</si>
  <si>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</si>
  <si>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</si>
  <si>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</si>
  <si>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</si>
  <si>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</si>
  <si>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</si>
  <si>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</si>
  <si>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</si>
  <si>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</si>
  <si>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</si>
  <si>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</si>
  <si>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</si>
  <si>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</si>
  <si>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</si>
  <si>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</si>
  <si>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</si>
  <si>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</si>
  <si>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</si>
  <si>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</si>
  <si>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</si>
  <si>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</si>
  <si>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</si>
  <si>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</si>
  <si>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</si>
  <si>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</si>
  <si>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</si>
  <si>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</si>
  <si>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</si>
  <si>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</si>
  <si>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</si>
  <si>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</si>
  <si>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</si>
  <si>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</si>
  <si>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</si>
  <si>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</si>
  <si>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</si>
  <si>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</si>
  <si>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</si>
  <si>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</si>
  <si>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</si>
  <si>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</si>
  <si>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</si>
  <si>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</si>
  <si>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</si>
  <si>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</si>
  <si>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</si>
  <si>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</si>
  <si>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</si>
  <si>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</si>
  <si>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</si>
  <si>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</si>
  <si>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</si>
  <si>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</si>
  <si>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</si>
  <si>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</si>
  <si>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</si>
  <si>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</si>
  <si>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</si>
  <si>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</si>
  <si>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</si>
  <si>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</si>
  <si>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</si>
  <si>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</si>
  <si>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</si>
  <si>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</si>
  <si>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</si>
  <si>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</si>
  <si>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</si>
  <si>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</si>
  <si>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</si>
  <si>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</si>
  <si>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</si>
  <si>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</si>
  <si>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</si>
  <si>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</si>
  <si>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</si>
  <si>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</si>
  <si>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</si>
  <si>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</si>
  <si>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</si>
  <si>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</si>
  <si>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</si>
  <si>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</si>
  <si>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</si>
  <si>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</si>
  <si>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</si>
  <si>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</si>
  <si>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</si>
  <si>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</si>
  <si>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</si>
  <si>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</si>
  <si>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</si>
  <si>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</si>
  <si>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</si>
  <si>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</si>
  <si>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</si>
  <si>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</si>
  <si>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</si>
  <si>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</si>
  <si>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</si>
  <si>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</si>
  <si>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</si>
  <si>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</si>
  <si>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</si>
  <si>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</si>
  <si>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</si>
  <si>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</si>
  <si>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</si>
  <si>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</si>
  <si>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</si>
  <si>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</si>
  <si>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</si>
  <si>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</si>
  <si>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</si>
  <si>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</si>
  <si>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</si>
  <si>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</si>
  <si>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</si>
  <si>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</si>
  <si>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</si>
  <si>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</si>
  <si>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</si>
  <si>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</si>
  <si>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</si>
  <si>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</si>
  <si>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</si>
  <si>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</si>
  <si>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</si>
  <si>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</si>
  <si>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</si>
  <si>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</si>
  <si>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</si>
  <si>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</si>
  <si>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</si>
  <si>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</si>
  <si>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</si>
  <si>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</si>
  <si>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</si>
  <si>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</si>
  <si>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</si>
  <si>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</si>
  <si>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</si>
  <si>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</si>
  <si>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</si>
  <si>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</si>
  <si>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</si>
  <si>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</si>
  <si>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</si>
  <si>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</si>
  <si>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</si>
  <si>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</si>
  <si>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</si>
  <si>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</si>
  <si>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</si>
  <si>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</si>
  <si>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</si>
  <si>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</si>
  <si>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</si>
  <si>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</si>
  <si>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</si>
  <si>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</si>
  <si>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</si>
  <si>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</si>
  <si>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</si>
  <si>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</si>
  <si>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</si>
  <si>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</si>
  <si>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</si>
  <si>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</si>
  <si>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</si>
  <si>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</si>
  <si>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</si>
  <si>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</si>
  <si>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</si>
  <si>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</si>
  <si>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</si>
  <si>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</si>
  <si>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</si>
  <si>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</si>
  <si>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</si>
  <si>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</si>
  <si>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</si>
  <si>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</si>
  <si>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</si>
  <si>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</si>
  <si>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</si>
  <si>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</si>
  <si>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</si>
  <si>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</si>
  <si>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</si>
  <si>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</si>
  <si>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</si>
  <si>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</si>
  <si>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</si>
  <si>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</si>
  <si>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</si>
  <si>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</si>
  <si>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</si>
  <si>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</si>
  <si>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</si>
  <si>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</si>
  <si>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</si>
  <si>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</si>
  <si>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</si>
  <si>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</si>
  <si>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</si>
  <si>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</si>
  <si>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</si>
  <si>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</si>
  <si>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</si>
  <si>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</si>
  <si>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</si>
  <si>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</si>
  <si>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</si>
  <si>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</si>
  <si>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</si>
  <si>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</si>
  <si>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</si>
  <si>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</si>
  <si>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</si>
  <si>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</si>
  <si>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</si>
  <si>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</si>
  <si>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</si>
  <si>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</si>
  <si>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</si>
  <si>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</si>
  <si>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</si>
  <si>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</si>
  <si>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</si>
  <si>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</si>
  <si>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</si>
  <si>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</si>
  <si>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</si>
  <si>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</si>
  <si>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</si>
  <si>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</si>
  <si>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</si>
  <si>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</si>
  <si>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</si>
  <si>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</si>
  <si>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</si>
  <si>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</si>
  <si>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</si>
  <si>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</si>
  <si>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</si>
  <si>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</si>
  <si>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</si>
  <si>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</si>
  <si>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</si>
  <si>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</si>
  <si>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</si>
  <si>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</si>
  <si>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</si>
  <si>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</si>
  <si>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</si>
  <si>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</si>
  <si>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</si>
  <si>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</si>
  <si>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</si>
  <si>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</si>
  <si>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</si>
  <si>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</si>
  <si>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</si>
  <si>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</si>
  <si>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</si>
  <si>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</si>
  <si>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</si>
  <si>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</si>
  <si>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</si>
  <si>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</si>
  <si>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</si>
  <si>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</si>
  <si>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</si>
  <si>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</si>
  <si>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</si>
  <si>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</si>
  <si>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</si>
  <si>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</si>
  <si>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</si>
  <si>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</si>
  <si>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</si>
  <si>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</si>
  <si>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</si>
  <si>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</si>
  <si>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</si>
  <si>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</si>
  <si>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</si>
  <si>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</si>
  <si>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</si>
  <si>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</si>
  <si>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</si>
  <si>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</si>
  <si>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</si>
  <si>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</si>
  <si>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</si>
  <si>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</si>
  <si>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</si>
  <si>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</si>
  <si>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</si>
  <si>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</si>
  <si>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</si>
  <si>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</si>
  <si>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</si>
  <si>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</si>
  <si>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</si>
  <si>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</si>
  <si>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</si>
  <si>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</si>
  <si>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</si>
  <si>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</si>
  <si>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</si>
  <si>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</si>
  <si>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</si>
  <si>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V1-R1-70320-90L42-2006430</t>
  </si>
  <si>
    <t>Светодиодный светильник VARTON TT-Crisp Double 295х200х90 мм 64 Вт 3000 К RAL7045 серый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</si>
  <si>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</si>
  <si>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</si>
  <si>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</si>
  <si>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</si>
  <si>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</si>
  <si>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</si>
  <si>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</si>
  <si>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</si>
  <si>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</si>
  <si>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</si>
  <si>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</si>
  <si>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</si>
  <si>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</si>
  <si>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</si>
  <si>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</si>
  <si>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</si>
  <si>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</si>
  <si>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</si>
  <si>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</si>
  <si>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</si>
  <si>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</si>
  <si>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</si>
  <si>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</si>
  <si>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</si>
  <si>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</si>
  <si>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</si>
  <si>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</si>
  <si>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</si>
  <si>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</si>
  <si>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</si>
  <si>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</si>
  <si>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</si>
  <si>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</si>
  <si>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</si>
  <si>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</si>
  <si>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</si>
  <si>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</si>
  <si>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</si>
  <si>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</si>
  <si>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</si>
  <si>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</si>
  <si>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</si>
  <si>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</si>
  <si>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</si>
  <si>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</si>
  <si>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</si>
  <si>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</si>
  <si>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</si>
  <si>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</si>
  <si>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</si>
  <si>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</si>
  <si>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</si>
  <si>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</si>
  <si>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</si>
  <si>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</si>
  <si>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</si>
  <si>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</si>
  <si>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</si>
  <si>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</si>
  <si>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</si>
  <si>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</si>
  <si>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</si>
  <si>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</si>
  <si>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</si>
  <si>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</si>
  <si>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</si>
  <si>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</si>
  <si>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</si>
  <si>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</si>
  <si>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</si>
  <si>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</si>
  <si>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</si>
  <si>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</si>
  <si>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</si>
  <si>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</si>
  <si>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</si>
  <si>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</si>
  <si>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</si>
  <si>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</si>
  <si>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</si>
  <si>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</si>
  <si>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</si>
  <si>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</si>
  <si>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</si>
  <si>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</si>
  <si>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</si>
  <si>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</si>
  <si>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</si>
  <si>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</si>
  <si>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</si>
  <si>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</si>
  <si>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</si>
  <si>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</si>
  <si>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</si>
  <si>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</si>
  <si>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</si>
  <si>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</si>
  <si>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</si>
  <si>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</si>
  <si>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</si>
  <si>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</si>
  <si>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</si>
  <si>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</si>
  <si>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</si>
  <si>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</si>
  <si>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</si>
  <si>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</si>
  <si>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</si>
  <si>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</si>
  <si>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</si>
  <si>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</si>
  <si>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</si>
  <si>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</si>
  <si>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</si>
  <si>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</si>
  <si>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</si>
  <si>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</si>
  <si>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</si>
  <si>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</si>
  <si>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</si>
  <si>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</si>
  <si>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</si>
  <si>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</si>
  <si>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</si>
  <si>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</si>
  <si>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</si>
  <si>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</si>
  <si>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</si>
  <si>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</si>
  <si>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</si>
  <si>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</si>
  <si>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</si>
  <si>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</si>
  <si>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</si>
  <si>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</si>
  <si>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</si>
  <si>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</si>
  <si>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</si>
  <si>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</si>
  <si>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</si>
  <si>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</si>
  <si>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</si>
  <si>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</si>
  <si>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</si>
  <si>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</si>
  <si>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</si>
  <si>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</si>
  <si>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</si>
  <si>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</si>
  <si>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</si>
  <si>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</si>
  <si>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</si>
  <si>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</si>
  <si>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</si>
  <si>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</si>
  <si>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</si>
  <si>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</si>
  <si>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</si>
  <si>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</si>
  <si>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</si>
  <si>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</si>
  <si>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</si>
  <si>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</si>
  <si>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</si>
  <si>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</si>
  <si>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</si>
  <si>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</si>
  <si>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</si>
  <si>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</si>
  <si>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</si>
  <si>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</si>
  <si>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</si>
  <si>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</si>
  <si>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</si>
  <si>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</si>
  <si>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</si>
  <si>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</si>
  <si>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</si>
  <si>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</si>
  <si>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</si>
  <si>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</si>
  <si>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</si>
  <si>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</si>
  <si>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</si>
  <si>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</si>
  <si>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</si>
  <si>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</si>
  <si>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</si>
  <si>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</si>
  <si>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</si>
  <si>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</si>
  <si>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</si>
  <si>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</si>
  <si>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</si>
  <si>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</si>
  <si>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</si>
  <si>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</si>
  <si>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</si>
  <si>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</si>
  <si>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</si>
  <si>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</si>
  <si>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</si>
  <si>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</si>
  <si>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</si>
  <si>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</si>
  <si>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</si>
  <si>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</si>
  <si>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</si>
  <si>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</si>
  <si>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</si>
  <si>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</si>
  <si>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</si>
  <si>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</si>
  <si>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</si>
  <si>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</si>
  <si>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</si>
  <si>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</si>
  <si>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</si>
  <si>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</si>
  <si>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</si>
  <si>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</si>
  <si>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</si>
  <si>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</si>
  <si>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</si>
  <si>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</si>
  <si>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</si>
  <si>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</si>
  <si>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</si>
  <si>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</si>
  <si>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</si>
  <si>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</si>
  <si>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</si>
  <si>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</si>
  <si>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</si>
  <si>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</si>
  <si>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</si>
  <si>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</si>
  <si>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</si>
  <si>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</si>
  <si>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</si>
  <si>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</si>
  <si>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</si>
  <si>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</si>
  <si>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</si>
  <si>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</si>
  <si>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</si>
  <si>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</si>
  <si>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</si>
  <si>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</si>
  <si>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</si>
  <si>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</si>
  <si>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</si>
  <si>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</si>
  <si>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</si>
  <si>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</si>
  <si>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</si>
  <si>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</si>
  <si>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</si>
  <si>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</si>
  <si>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</si>
  <si>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</si>
  <si>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</si>
  <si>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</si>
  <si>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</si>
  <si>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</si>
  <si>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</si>
  <si>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</si>
  <si>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</si>
  <si>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</si>
  <si>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</si>
  <si>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</si>
  <si>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</si>
  <si>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</si>
  <si>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</si>
  <si>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</si>
  <si>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</si>
  <si>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</si>
  <si>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</si>
  <si>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</si>
  <si>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</si>
  <si>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</si>
  <si>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</si>
  <si>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</si>
  <si>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</si>
  <si>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</si>
  <si>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</si>
  <si>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</si>
  <si>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</si>
  <si>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</si>
  <si>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</si>
  <si>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</si>
  <si>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</si>
  <si>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</si>
  <si>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</si>
  <si>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</si>
  <si>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</si>
  <si>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</si>
  <si>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</si>
  <si>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</si>
  <si>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</si>
  <si>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</si>
  <si>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</si>
  <si>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</si>
  <si>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</si>
  <si>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</si>
  <si>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</si>
  <si>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</si>
  <si>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</si>
  <si>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</si>
  <si>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</si>
  <si>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</si>
  <si>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</si>
  <si>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</si>
  <si>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</si>
  <si>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</si>
  <si>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</si>
  <si>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</si>
  <si>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</si>
  <si>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</si>
  <si>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</si>
  <si>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</si>
  <si>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</si>
  <si>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</si>
  <si>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</si>
  <si>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</si>
  <si>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</si>
  <si>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</si>
  <si>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</si>
  <si>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</si>
  <si>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</si>
  <si>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</si>
  <si>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</si>
  <si>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</si>
  <si>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</si>
  <si>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</si>
  <si>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</si>
  <si>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</si>
  <si>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</si>
  <si>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</si>
  <si>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</si>
  <si>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</si>
  <si>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</si>
  <si>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</si>
  <si>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</si>
  <si>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</si>
  <si>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</si>
  <si>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</si>
  <si>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</si>
  <si>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</si>
  <si>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</si>
  <si>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</si>
  <si>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</si>
  <si>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</si>
  <si>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</si>
  <si>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</si>
  <si>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</si>
  <si>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</si>
  <si>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</si>
  <si>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</si>
  <si>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</si>
  <si>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</si>
  <si>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</si>
  <si>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</si>
  <si>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</si>
  <si>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</si>
  <si>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</si>
  <si>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</si>
  <si>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</si>
  <si>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</si>
  <si>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</si>
  <si>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</si>
  <si>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</si>
  <si>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</si>
  <si>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</si>
  <si>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</si>
  <si>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</si>
  <si>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</si>
  <si>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</si>
  <si>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</si>
  <si>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</si>
  <si>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</si>
  <si>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</si>
  <si>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</si>
  <si>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</si>
  <si>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</si>
  <si>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</si>
  <si>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</si>
  <si>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</si>
  <si>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</si>
  <si>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</si>
  <si>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</si>
  <si>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</si>
  <si>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</si>
  <si>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</si>
  <si>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</si>
  <si>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</si>
  <si>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</si>
  <si>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</si>
  <si>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</si>
  <si>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</si>
  <si>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</si>
  <si>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</si>
  <si>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</si>
  <si>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</si>
  <si>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</si>
  <si>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</si>
  <si>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</si>
  <si>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</si>
  <si>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</si>
  <si>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</si>
  <si>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</si>
  <si>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</si>
  <si>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</si>
  <si>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</si>
  <si>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</si>
  <si>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</si>
  <si>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</si>
  <si>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</si>
  <si>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</si>
  <si>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</si>
  <si>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</si>
  <si>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</si>
  <si>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</si>
  <si>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</si>
  <si>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</si>
  <si>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</si>
  <si>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</si>
  <si>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</si>
  <si>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</si>
  <si>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</si>
  <si>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</si>
  <si>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</si>
  <si>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</si>
  <si>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</si>
  <si>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</si>
  <si>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</si>
  <si>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</si>
  <si>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</si>
  <si>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</si>
  <si>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</si>
  <si>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</si>
  <si>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</si>
  <si>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</si>
  <si>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</si>
  <si>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</si>
  <si>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</si>
  <si>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</si>
  <si>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</si>
  <si>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</si>
  <si>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</si>
  <si>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</si>
  <si>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</si>
  <si>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</si>
  <si>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</si>
  <si>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</si>
  <si>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</si>
  <si>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</si>
  <si>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</si>
  <si>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</si>
  <si>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</si>
  <si>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</si>
  <si>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</si>
  <si>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</si>
  <si>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</si>
  <si>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</si>
  <si>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</si>
  <si>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</si>
  <si>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</si>
  <si>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</si>
  <si>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</si>
  <si>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</si>
  <si>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</si>
  <si>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</si>
  <si>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</si>
  <si>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</si>
  <si>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</si>
  <si>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</si>
  <si>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</si>
  <si>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</si>
  <si>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</si>
  <si>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</si>
  <si>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</si>
  <si>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</si>
  <si>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</si>
  <si>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</si>
  <si>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</si>
  <si>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</si>
  <si>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</si>
  <si>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</si>
  <si>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</si>
  <si>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</si>
  <si>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</si>
  <si>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</si>
  <si>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</si>
  <si>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</si>
  <si>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</si>
  <si>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</si>
  <si>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</si>
  <si>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</si>
  <si>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</si>
  <si>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</si>
  <si>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</si>
  <si>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</si>
  <si>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</si>
  <si>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</si>
  <si>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</si>
  <si>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</si>
  <si>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</si>
  <si>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</si>
  <si>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</si>
  <si>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</si>
  <si>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</si>
  <si>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</si>
  <si>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</si>
  <si>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</si>
  <si>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</si>
  <si>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</si>
  <si>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</si>
  <si>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</si>
  <si>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</si>
  <si>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</si>
  <si>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</si>
  <si>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</si>
  <si>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</si>
  <si>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</si>
  <si>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</si>
  <si>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</si>
  <si>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</si>
  <si>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</si>
  <si>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</si>
  <si>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</si>
  <si>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</si>
  <si>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</si>
  <si>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</si>
  <si>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</si>
  <si>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</si>
  <si>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</si>
  <si>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</si>
  <si>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</si>
  <si>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</si>
  <si>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</si>
  <si>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</si>
  <si>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</si>
  <si>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</si>
  <si>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</si>
  <si>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</si>
  <si>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</si>
  <si>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</si>
  <si>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</si>
  <si>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</si>
  <si>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</si>
  <si>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</si>
  <si>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</si>
  <si>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</si>
  <si>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</si>
  <si>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</si>
  <si>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</si>
  <si>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</si>
  <si>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</si>
  <si>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</si>
  <si>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</si>
  <si>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</si>
  <si>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</si>
  <si>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</si>
  <si>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</si>
  <si>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</si>
  <si>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</si>
  <si>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</si>
  <si>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</si>
  <si>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</si>
  <si>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</si>
  <si>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</si>
  <si>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</si>
  <si>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</si>
  <si>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</si>
  <si>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</si>
  <si>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</si>
  <si>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</si>
  <si>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</si>
  <si>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</si>
  <si>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</si>
  <si>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</si>
  <si>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</si>
  <si>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</si>
  <si>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</si>
  <si>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</si>
  <si>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</si>
  <si>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</si>
  <si>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</si>
  <si>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</si>
  <si>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</si>
  <si>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</si>
  <si>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V4-R4-05.0006.TRK-0003</t>
  </si>
  <si>
    <t>Комплект подвеса с тросом 5м черный (1 трос и комплект креплений)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</si>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</sst>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SUM(M9:M18377)</f>
        <v>0</v>
      </c>
      <c r="N6" s="4"/>
      <c r="O6" s="32">
        <f>SUM(O9:O18377)</f>
        <v>0</v>
      </c>
      <c r="P6" s="32">
        <f>SUM(P9:P18377)</f>
        <v>0</v>
      </c>
      <c r="Q6" s="32">
        <f>SUM(Q9:Q18377)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303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430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486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461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165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36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941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532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142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48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11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1"/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57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96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9129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2810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9129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9129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2810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9129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8812</v>
      </c>
      <c r="F4592" s="7" t="s">
        <v>31</v>
      </c>
      <c r="G4592" s="8">
        <v>4</v>
      </c>
      <c r="H4592" s="9">
        <v>1.0153000000000001E-2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47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9178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9178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9178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20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9602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4.92</v>
      </c>
      <c r="H4832" s="9">
        <v>1.2744E-2</v>
      </c>
      <c r="I4832" s="10">
        <v>23866.31</v>
      </c>
      <c r="J4832" s="11"/>
      <c r="K4832" s="7"/>
      <c r="L4832" s="12">
        <v>20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6.3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10346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10426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10417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51018.33</v>
      </c>
      <c r="J5224" s="11"/>
      <c r="K5224" s="7"/>
      <c r="L5224" s="12">
        <v>25</v>
      </c>
      <c r="M5224" s="11"/>
      <c r="N5224" s="38">
        <f>I5224*(100-$B$4)*(100-$B$5)/10000</f>
        <v>51018.33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10426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10426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10426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10426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10426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10426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10491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25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2">
        <v>2</v>
      </c>
      <c r="K5274" s="7" t="s">
        <v>705</v>
      </c>
      <c r="L5274" s="12">
        <v>25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107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44433.24</v>
      </c>
      <c r="J5407" s="11"/>
      <c r="K5407" s="7"/>
      <c r="L5407" s="12">
        <v>25</v>
      </c>
      <c r="M5407" s="11"/>
      <c r="N5407" s="38">
        <f>I5407*(100-$B$4)*(100-$B$5)/10000</f>
        <v>44433.24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10830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10833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10833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10830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10830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10833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11446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11441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11425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11159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11154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11159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11159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11446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11446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11522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11522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11519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60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5.77</v>
      </c>
      <c r="H6669" s="9">
        <v>3.3480000000000003E-2</v>
      </c>
      <c r="I6669" s="10">
        <v>32153.16</v>
      </c>
      <c r="J6669" s="11"/>
      <c r="K6669" s="7"/>
      <c r="L6669" s="12">
        <v>30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569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7969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15020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15022</v>
      </c>
      <c r="C7507" s="7" t="s">
        <v>2064</v>
      </c>
      <c r="D7507" s="7" t="s">
        <v>61</v>
      </c>
      <c r="E7507" s="7" t="s">
        <v>569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7969</v>
      </c>
      <c r="F7508" s="7" t="s">
        <v>31</v>
      </c>
      <c r="G7508" s="8">
        <v>5.83</v>
      </c>
      <c r="H7508" s="9">
        <v>3.4299999999999997E-2</v>
      </c>
      <c r="I7508" s="10">
        <v>34922.370000000003</v>
      </c>
      <c r="J7508" s="11"/>
      <c r="K7508" s="7" t="s">
        <v>13268</v>
      </c>
      <c r="L7508" s="12">
        <v>30</v>
      </c>
      <c r="M7508" s="11"/>
      <c r="N7508" s="38">
        <f>I7508*(100-$B$4)*(100-$B$5)/10000</f>
        <v>34922.370000000003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15026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15028</v>
      </c>
      <c r="B7510" s="7" t="s">
        <v>15029</v>
      </c>
      <c r="C7510" s="7" t="s">
        <v>2064</v>
      </c>
      <c r="D7510" s="7" t="s">
        <v>61</v>
      </c>
      <c r="E7510" s="7" t="s">
        <v>569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10980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1506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15636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15636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9.2999999999999992E-3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10980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15636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15636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10980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15636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9884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15636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9884</v>
      </c>
      <c r="F8497" s="7" t="s">
        <v>31</v>
      </c>
      <c r="G8497" s="8">
        <v>5.8</v>
      </c>
      <c r="H8497" s="9">
        <v>1.8790000000000001E-2</v>
      </c>
      <c r="I8497" s="10">
        <v>25799.09</v>
      </c>
      <c r="J8497" s="11"/>
      <c r="K8497" s="7"/>
      <c r="L8497" s="12">
        <v>15</v>
      </c>
      <c r="M8497" s="11"/>
      <c r="N8497" s="38">
        <f>I8497*(100-$B$4)*(100-$B$5)/10000</f>
        <v>25799.09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15636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15636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15636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15636</v>
      </c>
      <c r="F8505" s="7" t="s">
        <v>31</v>
      </c>
      <c r="G8505" s="8">
        <v>3.5</v>
      </c>
      <c r="H8505" s="9">
        <v>1.12E-2</v>
      </c>
      <c r="I8505" s="10">
        <v>20689.650000000001</v>
      </c>
      <c r="J8505" s="11"/>
      <c r="K8505" s="7" t="s">
        <v>13263</v>
      </c>
      <c r="L8505" s="12">
        <v>15</v>
      </c>
      <c r="M8505" s="11"/>
      <c r="N8505" s="38">
        <f>I8505*(100-$B$4)*(100-$B$5)/10000</f>
        <v>20689.650000000001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9884</v>
      </c>
      <c r="F8507" s="7" t="s">
        <v>31</v>
      </c>
      <c r="G8507" s="8">
        <v>5.8</v>
      </c>
      <c r="H8507" s="9">
        <v>1.8790000000000001E-2</v>
      </c>
      <c r="I8507" s="10">
        <v>27491.4</v>
      </c>
      <c r="J8507" s="11"/>
      <c r="K8507" s="7" t="s">
        <v>13263</v>
      </c>
      <c r="L8507" s="12">
        <v>30</v>
      </c>
      <c r="M8507" s="11"/>
      <c r="N8507" s="38">
        <f>I8507*(100-$B$4)*(100-$B$5)/10000</f>
        <v>27491.4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15636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15636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15636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9884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15636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15636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32066.54</v>
      </c>
      <c r="J8571" s="11"/>
      <c r="K8571" s="7"/>
      <c r="L8571" s="12">
        <v>30</v>
      </c>
      <c r="M8571" s="11"/>
      <c r="N8571" s="38">
        <f>I8571*(100-$B$4)*(100-$B$5)/10000</f>
        <v>32066.54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25799.09</v>
      </c>
      <c r="J8774" s="11"/>
      <c r="K8774" s="7"/>
      <c r="L8774" s="12">
        <v>15</v>
      </c>
      <c r="M8774" s="11"/>
      <c r="N8774" s="38">
        <f>I8774*(100-$B$4)*(100-$B$5)/10000</f>
        <v>25799.09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10980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10980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13263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20973.05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20973.05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13263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10980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10980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13263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1506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1506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10980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9884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15636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9884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15636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15636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15636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15636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9884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15636</v>
      </c>
      <c r="F8831" s="7" t="s">
        <v>31</v>
      </c>
      <c r="G8831" s="8">
        <v>3.5</v>
      </c>
      <c r="H8831" s="9">
        <v>1.12E-2</v>
      </c>
      <c r="I8831" s="10">
        <v>20689.650000000001</v>
      </c>
      <c r="J8831" s="11"/>
      <c r="K8831" s="7" t="s">
        <v>13263</v>
      </c>
      <c r="L8831" s="12">
        <v>15</v>
      </c>
      <c r="M8831" s="11"/>
      <c r="N8831" s="38">
        <f>I8831*(100-$B$4)*(100-$B$5)/10000</f>
        <v>20689.650000000001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9884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15636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15636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9884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15636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15636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15636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4.2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10980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10980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13263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13263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13263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10980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13263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1506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23356.31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23356.31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10980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15636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9884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9884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13263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9884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13263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15636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13263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15636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13263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15636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15636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9884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15636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15636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15636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9884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9884</v>
      </c>
      <c r="F9488" s="7" t="s">
        <v>31</v>
      </c>
      <c r="G9488" s="8">
        <v>5.8</v>
      </c>
      <c r="H9488" s="9">
        <v>1.8790000000000001E-2</v>
      </c>
      <c r="I9488" s="10">
        <v>29874.66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29874.66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15636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15636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15636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15636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9884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15636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15636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15636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15636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15636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15636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15636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87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1.1132E-2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725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148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345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214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297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716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2">
        <v>995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442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773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2">
        <v>1</v>
      </c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479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3.9183999999999997E-2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935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5.2909999999999997E-3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1.098E-2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177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225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26861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27552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5.7188000000000003E-2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27700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2">
        <v>18</v>
      </c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1"/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19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1"/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21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81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387.48</v>
      </c>
      <c r="J14678" s="12">
        <v>100</v>
      </c>
      <c r="K14678" s="7"/>
      <c r="L14678" s="11"/>
      <c r="M14678" s="11"/>
      <c r="N14678" s="38">
        <f>I14678*(100-$B$4)*(100-$B$5)/10000</f>
        <v>387.48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204.78</v>
      </c>
      <c r="J14679" s="12">
        <v>100</v>
      </c>
      <c r="K14679" s="7"/>
      <c r="L14679" s="11"/>
      <c r="M14679" s="11"/>
      <c r="N14679" s="38">
        <f>I14679*(100-$B$4)*(100-$B$5)/10000</f>
        <v>204.78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278.39999999999998</v>
      </c>
      <c r="J14681" s="12">
        <v>100</v>
      </c>
      <c r="K14681" s="7"/>
      <c r="L14681" s="11"/>
      <c r="M14681" s="11"/>
      <c r="N14681" s="38">
        <f>I14681*(100-$B$4)*(100-$B$5)/10000</f>
        <v>278.39999999999998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53</v>
      </c>
      <c r="G14682" s="8">
        <v>1E-3</v>
      </c>
      <c r="H14682" s="9">
        <v>9.9999999999999995E-7</v>
      </c>
      <c r="I14682" s="10">
        <v>1023.92</v>
      </c>
      <c r="J14682" s="12">
        <v>20</v>
      </c>
      <c r="K14682" s="7"/>
      <c r="L14682" s="11"/>
      <c r="M14682" s="11"/>
      <c r="N14682" s="38">
        <f>I14682*(100-$B$4)*(100-$B$5)/10000</f>
        <v>1023.92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3" x14ac:dyDescent="0.2">
      <c r="A14683" s="29" t="s">
        <v>29168</v>
      </c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 s="29"/>
      <c r="N14683" s="36"/>
      <c r="O14683" s="36"/>
      <c r="P14683" s="36"/>
      <c r="Q14683" s="36"/>
    </row>
    <row r="14684" spans="1:17" ht="11.1" customHeight="1" outlineLevel="4" x14ac:dyDescent="0.2">
      <c r="A14684" s="30" t="s">
        <v>29169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6.0000000000000001E-3</v>
      </c>
      <c r="H14685" s="9">
        <v>1.9999999999999999E-6</v>
      </c>
      <c r="I14685" s="13">
        <v>48.63</v>
      </c>
      <c r="J14685" s="12">
        <v>265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3.6999999999999998E-2</v>
      </c>
      <c r="H14686" s="9">
        <v>9.0000000000000006E-5</v>
      </c>
      <c r="I14686" s="13">
        <v>338.58</v>
      </c>
      <c r="J14686" s="12">
        <v>173</v>
      </c>
      <c r="K14686" s="7"/>
      <c r="L14686" s="11"/>
      <c r="M14686" s="11"/>
      <c r="N14686" s="38">
        <f>I14686*(100-$B$4)*(100-$B$5)/10000</f>
        <v>338.58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3.0000000000000001E-3</v>
      </c>
      <c r="H14689" s="9">
        <v>9.0000000000000006E-5</v>
      </c>
      <c r="I14689" s="13">
        <v>283.5</v>
      </c>
      <c r="J14689" s="12">
        <v>125</v>
      </c>
      <c r="K14689" s="7"/>
      <c r="L14689" s="11"/>
      <c r="M14689" s="11"/>
      <c r="N14689" s="38">
        <f>I14689*(100-$B$4)*(100-$B$5)/10000</f>
        <v>283.5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3.9999999999999998E-6</v>
      </c>
      <c r="I14690" s="13">
        <v>48.63</v>
      </c>
      <c r="J14690" s="12">
        <v>121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12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1.9999999999999999E-6</v>
      </c>
      <c r="I14692" s="13">
        <v>48.63</v>
      </c>
      <c r="J14692" s="12">
        <v>497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120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31</v>
      </c>
      <c r="G14695" s="8">
        <v>5.0000000000000001E-3</v>
      </c>
      <c r="H14695" s="9">
        <v>3.0000000000000001E-6</v>
      </c>
      <c r="I14695" s="13">
        <v>48.63</v>
      </c>
      <c r="J14695" s="12">
        <v>44</v>
      </c>
      <c r="K14695" s="7"/>
      <c r="L14695" s="11"/>
      <c r="M14695" s="11"/>
      <c r="N14695" s="38">
        <f>I14695*(100-$B$4)*(100-$B$5)/10000</f>
        <v>48.63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53</v>
      </c>
      <c r="G14696" s="8">
        <v>4.1000000000000002E-2</v>
      </c>
      <c r="H14696" s="9">
        <v>4.0000000000000003E-5</v>
      </c>
      <c r="I14696" s="10">
        <v>1580.82</v>
      </c>
      <c r="J14696" s="12">
        <v>165</v>
      </c>
      <c r="K14696" s="7"/>
      <c r="L14696" s="11"/>
      <c r="M14696" s="11"/>
      <c r="N14696" s="38">
        <f>I14696*(100-$B$4)*(100-$B$5)/10000</f>
        <v>1580.82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29194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59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53</v>
      </c>
      <c r="G14699" s="8">
        <v>0.4</v>
      </c>
      <c r="H14699" s="9">
        <v>6.0599999999999998E-4</v>
      </c>
      <c r="I14699" s="10">
        <v>1469.36</v>
      </c>
      <c r="J14699" s="12">
        <v>354</v>
      </c>
      <c r="K14699" s="7"/>
      <c r="L14699" s="11"/>
      <c r="M14699" s="11"/>
      <c r="N14699" s="38">
        <f>I14699*(100-$B$4)*(100-$B$5)/10000</f>
        <v>1469.36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2987.33</v>
      </c>
      <c r="J14700" s="12">
        <v>165</v>
      </c>
      <c r="K14700" s="7"/>
      <c r="L14700" s="11"/>
      <c r="M14700" s="11"/>
      <c r="N14700" s="38">
        <f>I14700*(100-$B$4)*(100-$B$5)/10000</f>
        <v>2987.33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0.28000000000000003</v>
      </c>
      <c r="H14701" s="9">
        <v>5.4500000000000002E-4</v>
      </c>
      <c r="I14701" s="10">
        <v>1502.47</v>
      </c>
      <c r="J14701" s="12">
        <v>326</v>
      </c>
      <c r="K14701" s="7"/>
      <c r="L14701" s="11"/>
      <c r="M14701" s="11"/>
      <c r="N14701" s="38">
        <f>I14701*(100-$B$4)*(100-$B$5)/10000</f>
        <v>1502.47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44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2.3000000000000001E-4</v>
      </c>
      <c r="I14703" s="13">
        <v>600.92999999999995</v>
      </c>
      <c r="J14703" s="12">
        <v>466</v>
      </c>
      <c r="K14703" s="7"/>
      <c r="L14703" s="11"/>
      <c r="M14703" s="11"/>
      <c r="N14703" s="38">
        <f>I14703*(100-$B$4)*(100-$B$5)/10000</f>
        <v>600.92999999999995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4" x14ac:dyDescent="0.2">
      <c r="A14704" s="30" t="s">
        <v>29207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47.1" customHeight="1" outlineLevel="5" x14ac:dyDescent="0.2">
      <c r="A14705" s="6" t="s">
        <v>29208</v>
      </c>
      <c r="B14705" s="7" t="s">
        <v>29209</v>
      </c>
      <c r="C14705" s="7"/>
      <c r="D14705" s="7"/>
      <c r="E14705" s="7" t="s">
        <v>52</v>
      </c>
      <c r="F14705" s="7" t="s">
        <v>31</v>
      </c>
      <c r="G14705" s="8">
        <v>0.21</v>
      </c>
      <c r="H14705" s="9">
        <v>2.3000000000000001E-4</v>
      </c>
      <c r="I14705" s="10">
        <v>1502.47</v>
      </c>
      <c r="J14705" s="12">
        <v>744</v>
      </c>
      <c r="K14705" s="7"/>
      <c r="L14705" s="11"/>
      <c r="M14705" s="11"/>
      <c r="N14705" s="38">
        <f>I14705*(100-$B$4)*(100-$B$5)/10000</f>
        <v>1502.47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11.1" customHeight="1" outlineLevel="3" x14ac:dyDescent="0.2">
      <c r="A14706" s="29" t="s">
        <v>29210</v>
      </c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 s="29"/>
      <c r="N14706" s="36"/>
      <c r="O14706" s="36"/>
      <c r="P14706" s="36"/>
      <c r="Q14706" s="36"/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28971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9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10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35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10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29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9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11.1" customHeight="1" outlineLevel="3" x14ac:dyDescent="0.2">
      <c r="A14711" s="29" t="s">
        <v>29219</v>
      </c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 s="29"/>
      <c r="N14711" s="36"/>
      <c r="O14711" s="36"/>
      <c r="P14711" s="36"/>
      <c r="Q14711" s="36"/>
    </row>
    <row r="14712" spans="1:17" ht="11.1" customHeight="1" outlineLevel="4" x14ac:dyDescent="0.2">
      <c r="A14712" s="30" t="s">
        <v>29220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3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29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4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10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8482.5</v>
      </c>
      <c r="J14718" s="20">
        <v>19</v>
      </c>
      <c r="K14718" s="15"/>
      <c r="L14718" s="19"/>
      <c r="M14718" s="19"/>
      <c r="N14718" s="39">
        <f>I14718*(100-$B$4)*(100-$B$5)/10000</f>
        <v>8482.5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11.1" customHeight="1" outlineLevel="4" x14ac:dyDescent="0.2">
      <c r="A14719" s="30" t="s">
        <v>29233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10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9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4" x14ac:dyDescent="0.2">
      <c r="A14722" s="30" t="s">
        <v>29238</v>
      </c>
      <c r="B14722" s="30"/>
      <c r="C14722" s="30"/>
      <c r="D14722" s="30"/>
      <c r="E14722" s="30"/>
      <c r="F14722" s="30"/>
      <c r="G14722" s="30"/>
      <c r="H14722" s="30"/>
      <c r="I14722" s="30"/>
      <c r="J14722" s="30"/>
      <c r="K14722" s="30"/>
      <c r="L14722" s="30"/>
      <c r="M14722" s="30"/>
      <c r="N14722" s="37"/>
      <c r="O14722" s="37"/>
      <c r="P14722" s="37"/>
      <c r="Q14722" s="37"/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9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10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11.1" customHeight="1" outlineLevel="4" x14ac:dyDescent="0.2">
      <c r="A14725" s="30" t="s">
        <v>29243</v>
      </c>
      <c r="B14725" s="30"/>
      <c r="C14725" s="30"/>
      <c r="D14725" s="30"/>
      <c r="E14725" s="30"/>
      <c r="F14725" s="30"/>
      <c r="G14725" s="30"/>
      <c r="H14725" s="30"/>
      <c r="I14725" s="30"/>
      <c r="J14725" s="30"/>
      <c r="K14725" s="30"/>
      <c r="L14725" s="30"/>
      <c r="M14725" s="30"/>
      <c r="N14725" s="37"/>
      <c r="O14725" s="37"/>
      <c r="P14725" s="37"/>
      <c r="Q14725" s="37"/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18989.419999999998</v>
      </c>
      <c r="J14727" s="20">
        <v>4</v>
      </c>
      <c r="K14727" s="15"/>
      <c r="L14727" s="19"/>
      <c r="M14727" s="19"/>
      <c r="N14727" s="39">
        <f>I14727*(100-$B$4)*(100-$B$5)/10000</f>
        <v>18989.419999999998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17266.150000000001</v>
      </c>
      <c r="J14728" s="20">
        <v>3</v>
      </c>
      <c r="K14728" s="15"/>
      <c r="L14728" s="19"/>
      <c r="M14728" s="19"/>
      <c r="N14728" s="39">
        <f>I14728*(100-$B$4)*(100-$B$5)/10000</f>
        <v>17266.150000000001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29252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29253</v>
      </c>
      <c r="B14730" s="15" t="s">
        <v>29254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14311.5</v>
      </c>
      <c r="J14730" s="20">
        <v>3</v>
      </c>
      <c r="K14730" s="15" t="s">
        <v>29252</v>
      </c>
      <c r="L14730" s="19"/>
      <c r="M14730" s="19"/>
      <c r="N14730" s="39">
        <f>I14730*(100-$B$4)*(100-$B$5)/10000</f>
        <v>14311.5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29255</v>
      </c>
      <c r="B14731" s="15" t="s">
        <v>29256</v>
      </c>
      <c r="C14731" s="15" t="s">
        <v>29257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29258</v>
      </c>
      <c r="B14732" s="15" t="s">
        <v>29259</v>
      </c>
      <c r="C14732" s="15" t="s">
        <v>29257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5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11.1" customHeight="1" outlineLevel="4" x14ac:dyDescent="0.2">
      <c r="A14733" s="30" t="s">
        <v>29260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26029.73</v>
      </c>
      <c r="J14737" s="20">
        <v>4</v>
      </c>
      <c r="K14737" s="15"/>
      <c r="L14737" s="19"/>
      <c r="M14737" s="19"/>
      <c r="N14737" s="39">
        <f>I14737*(100-$B$4)*(100-$B$5)/10000</f>
        <v>26029.73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11.1" customHeight="1" outlineLevel="2" x14ac:dyDescent="0.2">
      <c r="A14738" s="28" t="s">
        <v>29269</v>
      </c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35"/>
      <c r="O14738" s="35"/>
      <c r="P14738" s="35"/>
      <c r="Q14738" s="35"/>
    </row>
    <row r="14739" spans="1:17" ht="11.1" customHeight="1" outlineLevel="3" x14ac:dyDescent="0.2">
      <c r="A14739" s="29" t="s">
        <v>29270</v>
      </c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 s="29"/>
      <c r="N14739" s="36"/>
      <c r="O14739" s="36"/>
      <c r="P14739" s="36"/>
      <c r="Q14739" s="36"/>
    </row>
    <row r="14740" spans="1:17" ht="11.1" customHeight="1" outlineLevel="4" x14ac:dyDescent="0.2">
      <c r="A14740" s="30" t="s">
        <v>29271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29308</v>
      </c>
      <c r="B14759" s="7" t="s">
        <v>29309</v>
      </c>
      <c r="C14759" s="7" t="s">
        <v>24711</v>
      </c>
      <c r="D14759" s="7" t="s">
        <v>35</v>
      </c>
      <c r="E14759" s="7" t="s">
        <v>29310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29310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29310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29310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29310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29310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29310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29310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29310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29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29329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29329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29329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29346</v>
      </c>
      <c r="B14777" s="7" t="s">
        <v>29347</v>
      </c>
      <c r="C14777" s="7" t="s">
        <v>25726</v>
      </c>
      <c r="D14777" s="7" t="s">
        <v>35</v>
      </c>
      <c r="E14777" s="7" t="s">
        <v>29348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29348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29348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29348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29348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29348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29348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29348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29348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25727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29383</v>
      </c>
      <c r="B14795" s="7" t="s">
        <v>29384</v>
      </c>
      <c r="C14795" s="7" t="s">
        <v>29385</v>
      </c>
      <c r="D14795" s="7" t="s">
        <v>35</v>
      </c>
      <c r="E14795" s="7" t="s">
        <v>29386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29385</v>
      </c>
      <c r="D14796" s="7" t="s">
        <v>35</v>
      </c>
      <c r="E14796" s="7" t="s">
        <v>29386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29385</v>
      </c>
      <c r="D14797" s="7" t="s">
        <v>35</v>
      </c>
      <c r="E14797" s="7" t="s">
        <v>29386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29385</v>
      </c>
      <c r="D14798" s="7" t="s">
        <v>35</v>
      </c>
      <c r="E14798" s="7" t="s">
        <v>29386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29385</v>
      </c>
      <c r="D14799" s="7" t="s">
        <v>35</v>
      </c>
      <c r="E14799" s="7" t="s">
        <v>29386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29385</v>
      </c>
      <c r="D14800" s="7" t="s">
        <v>35</v>
      </c>
      <c r="E14800" s="7" t="s">
        <v>29386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29385</v>
      </c>
      <c r="D14801" s="7" t="s">
        <v>35</v>
      </c>
      <c r="E14801" s="7" t="s">
        <v>29386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29385</v>
      </c>
      <c r="D14802" s="7" t="s">
        <v>35</v>
      </c>
      <c r="E14802" s="7" t="s">
        <v>29386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29385</v>
      </c>
      <c r="D14803" s="7" t="s">
        <v>35</v>
      </c>
      <c r="E14803" s="7" t="s">
        <v>29386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29403</v>
      </c>
      <c r="B14804" s="7" t="s">
        <v>29404</v>
      </c>
      <c r="C14804" s="7" t="s">
        <v>29385</v>
      </c>
      <c r="D14804" s="7" t="s">
        <v>29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29385</v>
      </c>
      <c r="D14805" s="7" t="s">
        <v>29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29385</v>
      </c>
      <c r="D14806" s="7" t="s">
        <v>29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29385</v>
      </c>
      <c r="D14807" s="7" t="s">
        <v>29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29385</v>
      </c>
      <c r="D14808" s="7" t="s">
        <v>29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29385</v>
      </c>
      <c r="D14809" s="7" t="s">
        <v>29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29385</v>
      </c>
      <c r="D14810" s="7" t="s">
        <v>29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29385</v>
      </c>
      <c r="D14811" s="7" t="s">
        <v>29</v>
      </c>
      <c r="E14811" s="7" t="s">
        <v>29405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29385</v>
      </c>
      <c r="D14812" s="7" t="s">
        <v>29</v>
      </c>
      <c r="E14812" s="7" t="s">
        <v>29405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11.1" customHeight="1" outlineLevel="4" x14ac:dyDescent="0.2">
      <c r="A14813" s="30" t="s">
        <v>29422</v>
      </c>
      <c r="B14813" s="30"/>
      <c r="C14813" s="30"/>
      <c r="D14813" s="30"/>
      <c r="E14813" s="30"/>
      <c r="F14813" s="30"/>
      <c r="G14813" s="30"/>
      <c r="H14813" s="30"/>
      <c r="I14813" s="30"/>
      <c r="J14813" s="30"/>
      <c r="K14813" s="30"/>
      <c r="L14813" s="30"/>
      <c r="M14813" s="30"/>
      <c r="N14813" s="37"/>
      <c r="O14813" s="37"/>
      <c r="P14813" s="37"/>
      <c r="Q14813" s="37"/>
    </row>
    <row r="14814" spans="1:17" ht="35.1" customHeight="1" outlineLevel="5" x14ac:dyDescent="0.2">
      <c r="A14814" s="6" t="s">
        <v>29423</v>
      </c>
      <c r="B14814" s="7" t="s">
        <v>29424</v>
      </c>
      <c r="C14814" s="7" t="s">
        <v>124</v>
      </c>
      <c r="D14814" s="7" t="s">
        <v>35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29425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29425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29460</v>
      </c>
      <c r="B14832" s="7" t="s">
        <v>29461</v>
      </c>
      <c r="C14832" s="7" t="s">
        <v>24711</v>
      </c>
      <c r="D14832" s="7" t="s">
        <v>35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29462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29462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29462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29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29481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29481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29481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29498</v>
      </c>
      <c r="B14850" s="7" t="s">
        <v>29499</v>
      </c>
      <c r="C14850" s="7" t="s">
        <v>25726</v>
      </c>
      <c r="D14850" s="7" t="s">
        <v>35</v>
      </c>
      <c r="E14850" s="7" t="s">
        <v>29500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29500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29500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29500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29500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29500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29500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29500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29500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29</v>
      </c>
      <c r="E14859" s="7" t="s">
        <v>29519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29519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29519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29519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29519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29519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29519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29519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29519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29536</v>
      </c>
      <c r="B14868" s="7" t="s">
        <v>29537</v>
      </c>
      <c r="C14868" s="7" t="s">
        <v>29385</v>
      </c>
      <c r="D14868" s="7" t="s">
        <v>35</v>
      </c>
      <c r="E14868" s="7" t="s">
        <v>29538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29385</v>
      </c>
      <c r="D14869" s="7" t="s">
        <v>35</v>
      </c>
      <c r="E14869" s="7" t="s">
        <v>29538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29385</v>
      </c>
      <c r="D14870" s="7" t="s">
        <v>35</v>
      </c>
      <c r="E14870" s="7" t="s">
        <v>29538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29385</v>
      </c>
      <c r="D14871" s="7" t="s">
        <v>35</v>
      </c>
      <c r="E14871" s="7" t="s">
        <v>29538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29385</v>
      </c>
      <c r="D14872" s="7" t="s">
        <v>35</v>
      </c>
      <c r="E14872" s="7" t="s">
        <v>29538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29385</v>
      </c>
      <c r="D14873" s="7" t="s">
        <v>35</v>
      </c>
      <c r="E14873" s="7" t="s">
        <v>29538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29385</v>
      </c>
      <c r="D14874" s="7" t="s">
        <v>35</v>
      </c>
      <c r="E14874" s="7" t="s">
        <v>29538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29385</v>
      </c>
      <c r="D14875" s="7" t="s">
        <v>35</v>
      </c>
      <c r="E14875" s="7" t="s">
        <v>29538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29385</v>
      </c>
      <c r="D14876" s="7" t="s">
        <v>35</v>
      </c>
      <c r="E14876" s="7" t="s">
        <v>29538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29555</v>
      </c>
      <c r="B14877" s="7" t="s">
        <v>29556</v>
      </c>
      <c r="C14877" s="7" t="s">
        <v>29385</v>
      </c>
      <c r="D14877" s="7" t="s">
        <v>29</v>
      </c>
      <c r="E14877" s="7" t="s">
        <v>29557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29385</v>
      </c>
      <c r="D14878" s="7" t="s">
        <v>29</v>
      </c>
      <c r="E14878" s="7" t="s">
        <v>29557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29385</v>
      </c>
      <c r="D14879" s="7" t="s">
        <v>29</v>
      </c>
      <c r="E14879" s="7" t="s">
        <v>29557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29385</v>
      </c>
      <c r="D14880" s="7" t="s">
        <v>29</v>
      </c>
      <c r="E14880" s="7" t="s">
        <v>29557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29385</v>
      </c>
      <c r="D14881" s="7" t="s">
        <v>29</v>
      </c>
      <c r="E14881" s="7" t="s">
        <v>29557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29385</v>
      </c>
      <c r="D14882" s="7" t="s">
        <v>29</v>
      </c>
      <c r="E14882" s="7" t="s">
        <v>29557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29385</v>
      </c>
      <c r="D14883" s="7" t="s">
        <v>29</v>
      </c>
      <c r="E14883" s="7" t="s">
        <v>29557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29385</v>
      </c>
      <c r="D14884" s="7" t="s">
        <v>29</v>
      </c>
      <c r="E14884" s="7" t="s">
        <v>29557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29385</v>
      </c>
      <c r="D14885" s="7" t="s">
        <v>29</v>
      </c>
      <c r="E14885" s="7" t="s">
        <v>29557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11.1" customHeight="1" outlineLevel="4" x14ac:dyDescent="0.2">
      <c r="A14886" s="30" t="s">
        <v>29574</v>
      </c>
      <c r="B14886" s="30"/>
      <c r="C14886" s="30"/>
      <c r="D14886" s="30"/>
      <c r="E14886" s="30"/>
      <c r="F14886" s="30"/>
      <c r="G14886" s="30"/>
      <c r="H14886" s="30"/>
      <c r="I14886" s="30"/>
      <c r="J14886" s="30"/>
      <c r="K14886" s="30"/>
      <c r="L14886" s="30"/>
      <c r="M14886" s="30"/>
      <c r="N14886" s="37"/>
      <c r="O14886" s="37"/>
      <c r="P14886" s="37"/>
      <c r="Q14886" s="37"/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29425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29425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29462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29462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29462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29481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29481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29481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29500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29500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29500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29500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29500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29500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29500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29500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29500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29519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29519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29519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29519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29519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29519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29519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29519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29519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29385</v>
      </c>
      <c r="D14941" s="7" t="s">
        <v>35</v>
      </c>
      <c r="E14941" s="7" t="s">
        <v>29538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29385</v>
      </c>
      <c r="D14942" s="7" t="s">
        <v>35</v>
      </c>
      <c r="E14942" s="7" t="s">
        <v>29538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29385</v>
      </c>
      <c r="D14943" s="7" t="s">
        <v>35</v>
      </c>
      <c r="E14943" s="7" t="s">
        <v>29538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29385</v>
      </c>
      <c r="D14944" s="7" t="s">
        <v>35</v>
      </c>
      <c r="E14944" s="7" t="s">
        <v>29538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29385</v>
      </c>
      <c r="D14945" s="7" t="s">
        <v>35</v>
      </c>
      <c r="E14945" s="7" t="s">
        <v>29538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29385</v>
      </c>
      <c r="D14946" s="7" t="s">
        <v>35</v>
      </c>
      <c r="E14946" s="7" t="s">
        <v>29538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29385</v>
      </c>
      <c r="D14947" s="7" t="s">
        <v>35</v>
      </c>
      <c r="E14947" s="7" t="s">
        <v>29538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29385</v>
      </c>
      <c r="D14948" s="7" t="s">
        <v>35</v>
      </c>
      <c r="E14948" s="7" t="s">
        <v>29538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29385</v>
      </c>
      <c r="D14949" s="7" t="s">
        <v>35</v>
      </c>
      <c r="E14949" s="7" t="s">
        <v>29538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29385</v>
      </c>
      <c r="D14950" s="7" t="s">
        <v>29</v>
      </c>
      <c r="E14950" s="7" t="s">
        <v>29557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29385</v>
      </c>
      <c r="D14951" s="7" t="s">
        <v>29</v>
      </c>
      <c r="E14951" s="7" t="s">
        <v>29557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29385</v>
      </c>
      <c r="D14952" s="7" t="s">
        <v>29</v>
      </c>
      <c r="E14952" s="7" t="s">
        <v>29557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29385</v>
      </c>
      <c r="D14953" s="7" t="s">
        <v>29</v>
      </c>
      <c r="E14953" s="7" t="s">
        <v>29557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29385</v>
      </c>
      <c r="D14954" s="7" t="s">
        <v>29</v>
      </c>
      <c r="E14954" s="7" t="s">
        <v>29557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29385</v>
      </c>
      <c r="D14955" s="7" t="s">
        <v>29</v>
      </c>
      <c r="E14955" s="7" t="s">
        <v>29557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29385</v>
      </c>
      <c r="D14956" s="7" t="s">
        <v>29</v>
      </c>
      <c r="E14956" s="7" t="s">
        <v>29557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29385</v>
      </c>
      <c r="D14957" s="7" t="s">
        <v>29</v>
      </c>
      <c r="E14957" s="7" t="s">
        <v>29557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29385</v>
      </c>
      <c r="D14958" s="7" t="s">
        <v>29</v>
      </c>
      <c r="E14958" s="7" t="s">
        <v>29557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3" x14ac:dyDescent="0.2">
      <c r="A14959" s="29" t="s">
        <v>29719</v>
      </c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 s="29"/>
      <c r="N14959" s="36"/>
      <c r="O14959" s="36"/>
      <c r="P14959" s="36"/>
      <c r="Q14959" s="36"/>
    </row>
    <row r="14960" spans="1:17" ht="11.1" customHeight="1" outlineLevel="4" x14ac:dyDescent="0.2">
      <c r="A14960" s="30" t="s">
        <v>29720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2">
        <v>153</v>
      </c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1.1" customHeight="1" outlineLevel="4" x14ac:dyDescent="0.2">
      <c r="A14967" s="30" t="s">
        <v>29733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11.1" customHeight="1" outlineLevel="4" x14ac:dyDescent="0.2">
      <c r="A14971" s="30" t="s">
        <v>29740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29747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29760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1.1" customHeight="1" outlineLevel="4" x14ac:dyDescent="0.2">
      <c r="A14989" s="30" t="s">
        <v>29773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5.1" customHeight="1" outlineLevel="5" x14ac:dyDescent="0.2">
      <c r="A14990" s="6" t="s">
        <v>29774</v>
      </c>
      <c r="B14990" s="7" t="s">
        <v>29775</v>
      </c>
      <c r="C14990" s="7" t="s">
        <v>28</v>
      </c>
      <c r="D14990" s="7" t="s">
        <v>29776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29776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29776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1.1" customHeight="1" outlineLevel="4" x14ac:dyDescent="0.2">
      <c r="A14993" s="30" t="s">
        <v>29781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11.1" customHeight="1" outlineLevel="4" x14ac:dyDescent="0.2">
      <c r="A14997" s="30" t="s">
        <v>29788</v>
      </c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7"/>
      <c r="O14997" s="37"/>
      <c r="P14997" s="37"/>
      <c r="Q14997" s="37"/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11.1" customHeight="1" outlineLevel="4" x14ac:dyDescent="0.2">
      <c r="A15004" s="30" t="s">
        <v>29801</v>
      </c>
      <c r="B15004" s="30"/>
      <c r="C15004" s="30"/>
      <c r="D15004" s="30"/>
      <c r="E15004" s="30"/>
      <c r="F15004" s="30"/>
      <c r="G15004" s="30"/>
      <c r="H15004" s="30"/>
      <c r="I15004" s="30"/>
      <c r="J15004" s="30"/>
      <c r="K15004" s="30"/>
      <c r="L15004" s="30"/>
      <c r="M15004" s="30"/>
      <c r="N15004" s="37"/>
      <c r="O15004" s="37"/>
      <c r="P15004" s="37"/>
      <c r="Q15004" s="37"/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29814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29776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29776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29776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4" x14ac:dyDescent="0.2">
      <c r="A15015" s="30" t="s">
        <v>29821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1.1" customHeight="1" outlineLevel="4" x14ac:dyDescent="0.2">
      <c r="A15019" s="30" t="s">
        <v>29828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29835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1.1" customHeight="1" outlineLevel="3" x14ac:dyDescent="0.2">
      <c r="A15030" s="29" t="s">
        <v>29848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1.1" customHeight="1" outlineLevel="4" x14ac:dyDescent="0.2">
      <c r="A15031" s="30" t="s">
        <v>29849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6658.61</v>
      </c>
      <c r="J15034" s="12">
        <v>22</v>
      </c>
      <c r="K15034" s="7"/>
      <c r="L15034" s="11"/>
      <c r="M15034" s="11"/>
      <c r="N15034" s="38">
        <f>I15034*(100-$B$4)*(100-$B$5)/10000</f>
        <v>6658.61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4" x14ac:dyDescent="0.2">
      <c r="A15036" s="30" t="s">
        <v>29858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2">
        <v>5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1.5790000000000001E-3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1.5790000000000001E-3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29875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2.673E-3</v>
      </c>
      <c r="I15049" s="10">
        <v>8710.4699999999993</v>
      </c>
      <c r="J15049" s="12">
        <v>78</v>
      </c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29884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29885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29886</v>
      </c>
      <c r="B15052" s="7" t="s">
        <v>29887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29888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29894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29895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29900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29901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29902</v>
      </c>
      <c r="B15063" s="7" t="s">
        <v>29903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29904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29905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29918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29919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0.878</v>
      </c>
      <c r="H15074" s="9">
        <v>1.42E-3</v>
      </c>
      <c r="I15074" s="10">
        <v>3084.94</v>
      </c>
      <c r="J15074" s="12">
        <v>83</v>
      </c>
      <c r="K15074" s="7"/>
      <c r="L15074" s="11"/>
      <c r="M15074" s="11"/>
      <c r="N15074" s="38">
        <f>I15074*(100-$B$4)*(100-$B$5)/10000</f>
        <v>3084.94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3.5350000000000001</v>
      </c>
      <c r="H15076" s="9">
        <v>5.1000000000000004E-4</v>
      </c>
      <c r="I15076" s="10">
        <v>12404.72</v>
      </c>
      <c r="J15076" s="11"/>
      <c r="K15076" s="7"/>
      <c r="L15076" s="11"/>
      <c r="M15076" s="11"/>
      <c r="N15076" s="38">
        <f>I15076*(100-$B$4)*(100-$B$5)/10000</f>
        <v>12404.72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0.09</v>
      </c>
      <c r="H15077" s="9">
        <v>6.3000000000000003E-4</v>
      </c>
      <c r="I15077" s="13">
        <v>941.73</v>
      </c>
      <c r="J15077" s="12">
        <v>426</v>
      </c>
      <c r="K15077" s="7"/>
      <c r="L15077" s="11"/>
      <c r="M15077" s="11"/>
      <c r="N15077" s="38">
        <f>I15077*(100-$B$4)*(100-$B$5)/10000</f>
        <v>941.73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0.154</v>
      </c>
      <c r="H15079" s="9">
        <v>3.1599999999999998E-4</v>
      </c>
      <c r="I15079" s="10">
        <v>3247.32</v>
      </c>
      <c r="J15079" s="12">
        <v>196</v>
      </c>
      <c r="K15079" s="7"/>
      <c r="L15079" s="11"/>
      <c r="M15079" s="11"/>
      <c r="N15079" s="38">
        <f>I15079*(100-$B$4)*(100-$B$5)/10000</f>
        <v>3247.32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245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183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5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2.8000000000000001E-2</v>
      </c>
      <c r="H15084" s="9">
        <v>6.9999999999999994E-5</v>
      </c>
      <c r="I15084" s="13">
        <v>909.28</v>
      </c>
      <c r="J15084" s="12">
        <v>181</v>
      </c>
      <c r="K15084" s="7"/>
      <c r="L15084" s="11"/>
      <c r="M15084" s="11"/>
      <c r="N15084" s="38">
        <f>I15084*(100-$B$4)*(100-$B$5)/10000</f>
        <v>909.28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</v>
      </c>
      <c r="H15085" s="9">
        <v>2.9399999999999999E-3</v>
      </c>
      <c r="I15085" s="10">
        <v>6169.93</v>
      </c>
      <c r="J15085" s="12">
        <v>2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241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6.9148000000000001E-2</v>
      </c>
      <c r="I15091" s="10">
        <v>3743.3</v>
      </c>
      <c r="J15091" s="12">
        <v>89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29958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5.8000000000000003E-2</v>
      </c>
      <c r="H15094" s="9">
        <v>1.3799999999999999E-4</v>
      </c>
      <c r="I15094" s="10">
        <v>1298.92</v>
      </c>
      <c r="J15094" s="12">
        <v>36</v>
      </c>
      <c r="K15094" s="7"/>
      <c r="L15094" s="11"/>
      <c r="M15094" s="11"/>
      <c r="N15094" s="38">
        <f>I15094*(100-$B$4)*(100-$B$5)/10000</f>
        <v>1298.92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55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218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1.75</v>
      </c>
      <c r="H15098" s="9">
        <v>3.1080000000000001E-3</v>
      </c>
      <c r="I15098" s="10">
        <v>6169.93</v>
      </c>
      <c r="J15098" s="12">
        <v>32</v>
      </c>
      <c r="K15098" s="7"/>
      <c r="L15098" s="11"/>
      <c r="M15098" s="11"/>
      <c r="N15098" s="38">
        <f>I15098*(100-$B$4)*(100-$B$5)/10000</f>
        <v>6169.93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1"/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3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8.3000000000000004E-2</v>
      </c>
      <c r="H15102" s="9">
        <v>3.8400000000000001E-4</v>
      </c>
      <c r="I15102" s="10">
        <v>2354.3000000000002</v>
      </c>
      <c r="J15102" s="12">
        <v>47</v>
      </c>
      <c r="K15102" s="7"/>
      <c r="L15102" s="11"/>
      <c r="M15102" s="11"/>
      <c r="N15102" s="38">
        <f>I15102*(100-$B$4)*(100-$B$5)/10000</f>
        <v>2354.3000000000002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131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75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0.108</v>
      </c>
      <c r="H15105" s="9">
        <v>4.0000000000000003E-5</v>
      </c>
      <c r="I15105" s="10">
        <v>2354.3000000000002</v>
      </c>
      <c r="J15105" s="12">
        <v>94</v>
      </c>
      <c r="K15105" s="7"/>
      <c r="L15105" s="11"/>
      <c r="M15105" s="11"/>
      <c r="N15105" s="38">
        <f>I15105*(100-$B$4)*(100-$B$5)/10000</f>
        <v>2354.3000000000002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0.107</v>
      </c>
      <c r="H15106" s="9">
        <v>7.6800000000000002E-4</v>
      </c>
      <c r="I15106" s="13">
        <v>941.73</v>
      </c>
      <c r="J15106" s="12">
        <v>176</v>
      </c>
      <c r="K15106" s="7"/>
      <c r="L15106" s="11"/>
      <c r="M15106" s="11"/>
      <c r="N15106" s="38">
        <f>I15106*(100-$B$4)*(100-$B$5)/10000</f>
        <v>941.73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0.154</v>
      </c>
      <c r="H15107" s="9">
        <v>3.1599999999999998E-4</v>
      </c>
      <c r="I15107" s="10">
        <v>3247.32</v>
      </c>
      <c r="J15107" s="12">
        <v>39</v>
      </c>
      <c r="K15107" s="7"/>
      <c r="L15107" s="11"/>
      <c r="M15107" s="11"/>
      <c r="N15107" s="38">
        <f>I15107*(100-$B$4)*(100-$B$5)/10000</f>
        <v>3247.32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7.0000000000000001E-3</v>
      </c>
      <c r="H15108" s="9">
        <v>3.4999999999999997E-5</v>
      </c>
      <c r="I15108" s="13">
        <v>194.86</v>
      </c>
      <c r="J15108" s="12">
        <v>149</v>
      </c>
      <c r="K15108" s="7"/>
      <c r="L15108" s="11"/>
      <c r="M15108" s="11"/>
      <c r="N15108" s="38">
        <f>I15108*(100-$B$4)*(100-$B$5)/10000</f>
        <v>194.86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0.221</v>
      </c>
      <c r="H15110" s="9">
        <v>1.861E-3</v>
      </c>
      <c r="I15110" s="10">
        <v>4442.79</v>
      </c>
      <c r="J15110" s="12">
        <v>2</v>
      </c>
      <c r="K15110" s="7"/>
      <c r="L15110" s="11"/>
      <c r="M15110" s="11"/>
      <c r="N15110" s="38">
        <f>I15110*(100-$B$4)*(100-$B$5)/10000</f>
        <v>4442.79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24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29999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30000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30001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30002</v>
      </c>
      <c r="B15117" s="7" t="s">
        <v>30003</v>
      </c>
      <c r="C15117" s="7" t="s">
        <v>224</v>
      </c>
      <c r="D15117" s="7" t="s">
        <v>35</v>
      </c>
      <c r="E15117" s="7" t="s">
        <v>30004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35</v>
      </c>
      <c r="E15118" s="7" t="s">
        <v>30004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1838</v>
      </c>
      <c r="D15123" s="7" t="s">
        <v>35</v>
      </c>
      <c r="E15123" s="7" t="s">
        <v>30017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35</v>
      </c>
      <c r="E15124" s="7" t="s">
        <v>30017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9319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30100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30004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30004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30017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30017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9319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30197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30200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30200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30200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30200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30200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30200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30200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30200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30200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30200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30200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30200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30200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30200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30200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30200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9319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30200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30200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30200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30200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30200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30200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30243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30004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30004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30017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30017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9319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30340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30004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30004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30017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30017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9319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30437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30004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30004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30017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30017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9319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30534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30004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30004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30017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30017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9319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30631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30200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30200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30200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30200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30200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30200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30200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30200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30200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30200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30200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30200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30200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30200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30200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30200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9319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30200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30200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30200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30200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30200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30200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30676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30200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30200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30200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30200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30200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30200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30200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30200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30200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30200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30200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30200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30200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30200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30200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30200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9319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30200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30200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30200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30200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30200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30200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30721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30200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30200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30200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30200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30200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30200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30200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30200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30200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30200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30200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30200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30200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30200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30200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30200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9319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30200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30200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30200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30200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30200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30200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30766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30767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30768</v>
      </c>
      <c r="B15504" s="7" t="s">
        <v>30769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30772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30772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5235</v>
      </c>
      <c r="D15508" s="7"/>
      <c r="E15508" s="7" t="s">
        <v>30772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30772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30777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30772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30772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313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30777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30777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30772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30772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30772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30777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392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30772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30772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30777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26958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31050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2847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2847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30772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30772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30772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30772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30772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392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30772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30772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30777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30772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30777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30777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30772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6842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30772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7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26958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31333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21231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31346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31346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21231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31346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31346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31346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31346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21231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31346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31346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21231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21231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31346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31346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31346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2998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31346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 t="s">
        <v>35</v>
      </c>
      <c r="E15843" s="7" t="s">
        <v>31449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31449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30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31449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31449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31449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31449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31449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31449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31449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31449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31449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31449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31449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31449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31449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31616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31346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31346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31346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31346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31346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31346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31346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31346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21231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31346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21231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31346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21231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31346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31449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31449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31449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31449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31449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31449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31449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31449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31449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31449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31449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31449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31897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57</v>
      </c>
      <c r="D16069" s="7"/>
      <c r="E16069" s="7" t="s">
        <v>31900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31901</v>
      </c>
      <c r="B16070" s="7" t="s">
        <v>31902</v>
      </c>
      <c r="C16070" s="7" t="s">
        <v>57</v>
      </c>
      <c r="D16070" s="7"/>
      <c r="E16070" s="7" t="s">
        <v>31903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31906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31907</v>
      </c>
      <c r="B16072" s="7" t="s">
        <v>31908</v>
      </c>
      <c r="C16072" s="7" t="s">
        <v>57</v>
      </c>
      <c r="D16072" s="7"/>
      <c r="E16072" s="7" t="s">
        <v>31909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31903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31914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31906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31914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31903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31900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31914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31900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31914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31914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31909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 t="s">
        <v>35</v>
      </c>
      <c r="E16125" s="7" t="s">
        <v>32017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32017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32017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32017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32017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32017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32017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32017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32017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32017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32017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32017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31909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31909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31909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31909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31909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32184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31914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31914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31906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31909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31909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31909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31903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31914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31914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31906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32017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31909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32017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32017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32017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32017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32017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32017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32017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32017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32017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32017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32017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31909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31909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31909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31909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31909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31909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31909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31909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31909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31909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31909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31909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31909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31909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31909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32465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32466</v>
      </c>
      <c r="B16351" s="7" t="s">
        <v>32467</v>
      </c>
      <c r="C16351" s="7" t="s">
        <v>68</v>
      </c>
      <c r="D16351" s="7"/>
      <c r="E16351" s="7" t="s">
        <v>32468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30017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32473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30017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32473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30017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26762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32473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30017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26762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32468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32473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32468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32468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26762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32468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26762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26762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32468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32468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30017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32473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32473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32468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58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32468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32468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58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32473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30017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32473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30017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30017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32748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32468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30017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26762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30017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32473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26762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30017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32473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30017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26762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30017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32473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32468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32468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32468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32468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26762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32473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32468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26762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32468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32468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26762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32468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30017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32468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32473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32468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32473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32473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30017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32473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26762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30017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30017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30017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30017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30017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30017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30017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30017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30017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30017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30017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30017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33029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33038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33043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33038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33043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26884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26884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33043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33043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26884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33038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33043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33038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26884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33038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26884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33038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33043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33043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26884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33038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26884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33038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 t="s">
        <v>35</v>
      </c>
      <c r="E16689" s="7" t="s">
        <v>33146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33038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33038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33038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33038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33038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33038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33038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33038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33038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33038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33038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33038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33038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33038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33038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33038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33038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33038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33038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33038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33038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33038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33038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33038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33038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33038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33038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33038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33038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33038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33038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33038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33038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33038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33038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33038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33038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33038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33038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33038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33038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33038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33038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33038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33038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33038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33038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33038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33038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33038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33038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33038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33038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33038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33038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33038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33313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33043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33038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33038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26884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26884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33043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33038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26884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26884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33038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33038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33038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26884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33038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26884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33043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33038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33038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33038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33038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33038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33038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33038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33038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33038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33038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33038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33038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33038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33038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33038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33038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33038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33038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33038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33038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33038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33038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33038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33038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33038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33038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33038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33038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33038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33038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33038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33038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33038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33038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33038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33038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33038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33038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33038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33038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33038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33038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33038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33038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33038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33038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33038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33038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33038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33038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33038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33038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33038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33038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33038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33038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33038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33596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445.84</v>
      </c>
      <c r="J16928" s="11"/>
      <c r="K16928" s="7"/>
      <c r="L16928" s="12">
        <v>15</v>
      </c>
      <c r="M16928" s="11"/>
      <c r="N16928" s="38">
        <f>I16928*(100-$B$4)*(100-$B$5)/10000</f>
        <v>445.84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0.43</v>
      </c>
      <c r="H16930" s="9">
        <v>2.61E-4</v>
      </c>
      <c r="I16930" s="13">
        <v>195.06</v>
      </c>
      <c r="J16930" s="11"/>
      <c r="K16930" s="7"/>
      <c r="L16930" s="12">
        <v>15</v>
      </c>
      <c r="M16930" s="11"/>
      <c r="N16930" s="38">
        <f>I16930*(100-$B$4)*(100-$B$5)/10000</f>
        <v>195.06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33631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33632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29</v>
      </c>
      <c r="E16967" s="7" t="s">
        <v>33699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33699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33699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33699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33699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33699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33699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33699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33699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33699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33699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33699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33699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33730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31449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31449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31449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31449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31449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31449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31449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31449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31449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31449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31449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31449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31449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33827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20792</v>
      </c>
      <c r="D17033" s="7" t="s">
        <v>35</v>
      </c>
      <c r="E17033" s="7" t="s">
        <v>33830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33830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33877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33926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30200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30200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30200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30200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30200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30200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30200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30200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33943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30200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30200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30200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30200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30200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30200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30200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30200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30200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30200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30200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30200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30200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30200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30200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30200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33976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30200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30200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30200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30200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30200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30200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30200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30200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30200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30200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30200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30200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30200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30200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30200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30200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34009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30200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30200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30200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30200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30200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30200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30200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30200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34026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34027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29</v>
      </c>
      <c r="E17152" s="7" t="s">
        <v>34062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34101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34175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34176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35</v>
      </c>
      <c r="E17212" s="7" t="s">
        <v>34179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34186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29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61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29</v>
      </c>
      <c r="E17222" s="7" t="s">
        <v>7316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61</v>
      </c>
      <c r="E17223" s="7" t="s">
        <v>7316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34203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35</v>
      </c>
      <c r="E17225" s="7" t="s">
        <v>34179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35</v>
      </c>
      <c r="E17228" s="7" t="s">
        <v>34186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29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61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29</v>
      </c>
      <c r="E17235" s="7" t="s">
        <v>7316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61</v>
      </c>
      <c r="E17236" s="7" t="s">
        <v>7316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34228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35</v>
      </c>
      <c r="E17238" s="7" t="s">
        <v>34179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35</v>
      </c>
      <c r="E17241" s="7" t="s">
        <v>34186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29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61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29</v>
      </c>
      <c r="E17248" s="7" t="s">
        <v>7316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61</v>
      </c>
      <c r="E17249" s="7" t="s">
        <v>7316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34253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35</v>
      </c>
      <c r="E17251" s="7" t="s">
        <v>34179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35</v>
      </c>
      <c r="E17254" s="7" t="s">
        <v>34186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29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61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29</v>
      </c>
      <c r="E17261" s="7" t="s">
        <v>7316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61</v>
      </c>
      <c r="E17262" s="7" t="s">
        <v>7316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34278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35</v>
      </c>
      <c r="E17264" s="7" t="s">
        <v>34179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35</v>
      </c>
      <c r="E17267" s="7" t="s">
        <v>34186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29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61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29</v>
      </c>
      <c r="E17274" s="7" t="s">
        <v>7316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61</v>
      </c>
      <c r="E17275" s="7" t="s">
        <v>7316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34303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34304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34313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12541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34318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49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34327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34336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34345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34354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34363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1"/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34372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0.28999999999999998</v>
      </c>
      <c r="H17316" s="9">
        <v>9.8999999999999999E-4</v>
      </c>
      <c r="I17316" s="10">
        <v>3555.14</v>
      </c>
      <c r="J17316" s="12">
        <v>30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0.03</v>
      </c>
      <c r="H17317" s="9">
        <v>4.0000000000000003E-5</v>
      </c>
      <c r="I17317" s="10">
        <v>2957.41</v>
      </c>
      <c r="J17317" s="12">
        <v>90</v>
      </c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8.7000000000000001E-4</v>
      </c>
      <c r="I17320" s="10">
        <v>1761.96</v>
      </c>
      <c r="J17320" s="12">
        <v>119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0.42</v>
      </c>
      <c r="H17323" s="9">
        <v>1.4400000000000001E-3</v>
      </c>
      <c r="I17323" s="10">
        <v>5048.26</v>
      </c>
      <c r="J17323" s="12">
        <v>12</v>
      </c>
      <c r="K17323" s="7"/>
      <c r="L17323" s="11"/>
      <c r="M17323" s="11"/>
      <c r="N17323" s="38">
        <f>I17323*(100-$B$4)*(100-$B$5)/10000</f>
        <v>5048.26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0.56999999999999995</v>
      </c>
      <c r="H17326" s="9">
        <v>4.0999999999999999E-4</v>
      </c>
      <c r="I17326" s="10">
        <v>1166.45</v>
      </c>
      <c r="J17326" s="12">
        <v>99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2.9999999999999997E-4</v>
      </c>
      <c r="I17330" s="10">
        <v>2237.5700000000002</v>
      </c>
      <c r="J17330" s="12">
        <v>67</v>
      </c>
      <c r="K17330" s="7"/>
      <c r="L17330" s="11"/>
      <c r="M17330" s="11"/>
      <c r="N17330" s="38">
        <f>I17330*(100-$B$4)*(100-$B$5)/10000</f>
        <v>2237.5700000000002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1</v>
      </c>
      <c r="H17331" s="9">
        <v>1.1199999999999999E-3</v>
      </c>
      <c r="I17331" s="10">
        <v>3555.14</v>
      </c>
      <c r="J17331" s="12">
        <v>48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1.23E-3</v>
      </c>
      <c r="I17332" s="10">
        <v>3555.14</v>
      </c>
      <c r="J17332" s="12">
        <v>27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2.0000000000000001E-4</v>
      </c>
      <c r="I17333" s="10">
        <v>1761.96</v>
      </c>
      <c r="J17333" s="12">
        <v>135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8.4999999999999995E-4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0.77</v>
      </c>
      <c r="H17337" s="9">
        <v>8.7000000000000001E-4</v>
      </c>
      <c r="I17337" s="10">
        <v>4150.66</v>
      </c>
      <c r="J17337" s="12">
        <v>30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8.7000000000000001E-4</v>
      </c>
      <c r="I17338" s="10">
        <v>2659.73</v>
      </c>
      <c r="J17338" s="12">
        <v>10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0.13</v>
      </c>
      <c r="H17341" s="9">
        <v>5.9999999999999995E-4</v>
      </c>
      <c r="I17341" s="10">
        <v>2659.73</v>
      </c>
      <c r="J17341" s="11"/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0.26</v>
      </c>
      <c r="H17342" s="9">
        <v>2.0000000000000001E-4</v>
      </c>
      <c r="I17342" s="10">
        <v>1761.96</v>
      </c>
      <c r="J17342" s="11"/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7.8E-2</v>
      </c>
      <c r="H17343" s="9">
        <v>5.7600000000000001E-4</v>
      </c>
      <c r="I17343" s="13">
        <v>537.44000000000005</v>
      </c>
      <c r="J17343" s="12">
        <v>35</v>
      </c>
      <c r="K17343" s="7"/>
      <c r="L17343" s="11"/>
      <c r="M17343" s="11"/>
      <c r="N17343" s="38">
        <f>I17343*(100-$B$4)*(100-$B$5)/10000</f>
        <v>537.44000000000005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0.04</v>
      </c>
      <c r="H17344" s="9">
        <v>5.0000000000000002E-5</v>
      </c>
      <c r="I17344" s="10">
        <v>2957.41</v>
      </c>
      <c r="J17344" s="12">
        <v>28</v>
      </c>
      <c r="K17344" s="7"/>
      <c r="L17344" s="11"/>
      <c r="M17344" s="11"/>
      <c r="N17344" s="38">
        <f>I17344*(100-$B$4)*(100-$B$5)/10000</f>
        <v>2957.41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1.92E-3</v>
      </c>
      <c r="I17345" s="10">
        <v>5048.26</v>
      </c>
      <c r="J17345" s="12">
        <v>81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</v>
      </c>
      <c r="H17346" s="9">
        <v>1.1999999999999999E-3</v>
      </c>
      <c r="I17346" s="10">
        <v>3555.14</v>
      </c>
      <c r="J17346" s="12">
        <v>26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5.5E-2</v>
      </c>
      <c r="H17348" s="9">
        <v>2.5000000000000001E-4</v>
      </c>
      <c r="I17348" s="10">
        <v>1166.45</v>
      </c>
      <c r="J17348" s="11"/>
      <c r="K17348" s="7"/>
      <c r="L17348" s="11"/>
      <c r="M17348" s="11"/>
      <c r="N17348" s="38">
        <f>I17348*(100-$B$4)*(100-$B$5)/10000</f>
        <v>1166.45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0.04</v>
      </c>
      <c r="H17349" s="9">
        <v>3.0000000000000001E-5</v>
      </c>
      <c r="I17349" s="10">
        <v>2957.41</v>
      </c>
      <c r="J17349" s="11"/>
      <c r="K17349" s="7"/>
      <c r="L17349" s="11"/>
      <c r="M17349" s="11"/>
      <c r="N17349" s="38">
        <f>I17349*(100-$B$4)*(100-$B$5)/10000</f>
        <v>2957.41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0.27</v>
      </c>
      <c r="H17350" s="9">
        <v>1.4E-3</v>
      </c>
      <c r="I17350" s="10">
        <v>4150.66</v>
      </c>
      <c r="J17350" s="12">
        <v>26</v>
      </c>
      <c r="K17350" s="7"/>
      <c r="L17350" s="11"/>
      <c r="M17350" s="11"/>
      <c r="N17350" s="38">
        <f>I17350*(100-$B$4)*(100-$B$5)/10000</f>
        <v>4150.66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0.28999999999999998</v>
      </c>
      <c r="H17351" s="9">
        <v>1.2199999999999999E-3</v>
      </c>
      <c r="I17351" s="10">
        <v>3555.14</v>
      </c>
      <c r="J17351" s="12">
        <v>61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11.1" customHeight="1" outlineLevel="2" x14ac:dyDescent="0.2">
      <c r="A17352" s="28" t="s">
        <v>34445</v>
      </c>
      <c r="B17352" s="28"/>
      <c r="C17352" s="28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35"/>
      <c r="O17352" s="35"/>
      <c r="P17352" s="35"/>
      <c r="Q17352" s="35"/>
    </row>
    <row r="17353" spans="1:17" ht="11.1" customHeight="1" outlineLevel="3" x14ac:dyDescent="0.2">
      <c r="A17353" s="29" t="s">
        <v>34446</v>
      </c>
      <c r="B17353" s="29"/>
      <c r="C17353" s="29"/>
      <c r="D17353" s="29"/>
      <c r="E17353" s="29"/>
      <c r="F17353" s="29"/>
      <c r="G17353" s="29"/>
      <c r="H17353" s="29"/>
      <c r="I17353" s="29"/>
      <c r="J17353" s="29"/>
      <c r="K17353" s="29"/>
      <c r="L17353" s="29"/>
      <c r="M17353" s="29"/>
      <c r="N17353" s="36"/>
      <c r="O17353" s="36"/>
      <c r="P17353" s="36"/>
      <c r="Q17353" s="36"/>
    </row>
    <row r="17354" spans="1:17" ht="11.1" customHeight="1" outlineLevel="4" x14ac:dyDescent="0.2">
      <c r="A17354" s="30" t="s">
        <v>34447</v>
      </c>
      <c r="B17354" s="30"/>
      <c r="C17354" s="30"/>
      <c r="D17354" s="30"/>
      <c r="E17354" s="30"/>
      <c r="F17354" s="30"/>
      <c r="G17354" s="30"/>
      <c r="H17354" s="30"/>
      <c r="I17354" s="30"/>
      <c r="J17354" s="30"/>
      <c r="K17354" s="30"/>
      <c r="L17354" s="30"/>
      <c r="M17354" s="30"/>
      <c r="N17354" s="37"/>
      <c r="O17354" s="37"/>
      <c r="P17354" s="37"/>
      <c r="Q17354" s="37"/>
    </row>
    <row r="17355" spans="1:17" ht="23.1" customHeight="1" outlineLevel="5" x14ac:dyDescent="0.2">
      <c r="A17355" s="6" t="s">
        <v>34448</v>
      </c>
      <c r="B17355" s="7" t="s">
        <v>34449</v>
      </c>
      <c r="C17355" s="7" t="s">
        <v>12541</v>
      </c>
      <c r="D17355" s="7" t="s">
        <v>29</v>
      </c>
      <c r="E17355" s="7" t="s">
        <v>34450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34450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34450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34450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34450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34450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34450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34450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34471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34450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34471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34450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34471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34450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34471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34450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34471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34482</v>
      </c>
      <c r="E17370" s="7" t="s">
        <v>34450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34482</v>
      </c>
      <c r="E17371" s="7" t="s">
        <v>34450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34482</v>
      </c>
      <c r="E17372" s="7" t="s">
        <v>34487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34482</v>
      </c>
      <c r="E17373" s="7" t="s">
        <v>34450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34482</v>
      </c>
      <c r="E17374" s="7" t="s">
        <v>34450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34482</v>
      </c>
      <c r="E17375" s="7" t="s">
        <v>34450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34482</v>
      </c>
      <c r="E17376" s="7" t="s">
        <v>34450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34482</v>
      </c>
      <c r="E17377" s="7" t="s">
        <v>34450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34482</v>
      </c>
      <c r="E17378" s="7" t="s">
        <v>34450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34482</v>
      </c>
      <c r="E17379" s="7" t="s">
        <v>34450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34482</v>
      </c>
      <c r="E17380" s="7" t="s">
        <v>34450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34482</v>
      </c>
      <c r="E17381" s="7" t="s">
        <v>34487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34482</v>
      </c>
      <c r="E17382" s="7" t="s">
        <v>34450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34471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34482</v>
      </c>
      <c r="E17383" s="7" t="s">
        <v>34450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34471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34482</v>
      </c>
      <c r="E17384" s="7" t="s">
        <v>34450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34471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34482</v>
      </c>
      <c r="E17385" s="7" t="s">
        <v>34450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34471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34482</v>
      </c>
      <c r="E17386" s="7" t="s">
        <v>34450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34471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11.1" customHeight="1" outlineLevel="4" x14ac:dyDescent="0.2">
      <c r="A17387" s="30" t="s">
        <v>34516</v>
      </c>
      <c r="B17387" s="30"/>
      <c r="C17387" s="30"/>
      <c r="D17387" s="30"/>
      <c r="E17387" s="30"/>
      <c r="F17387" s="30"/>
      <c r="G17387" s="30"/>
      <c r="H17387" s="30"/>
      <c r="I17387" s="30"/>
      <c r="J17387" s="30"/>
      <c r="K17387" s="30"/>
      <c r="L17387" s="30"/>
      <c r="M17387" s="30"/>
      <c r="N17387" s="37"/>
      <c r="O17387" s="37"/>
      <c r="P17387" s="37"/>
      <c r="Q17387" s="37"/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12592</v>
      </c>
      <c r="D17388" s="7" t="s">
        <v>29</v>
      </c>
      <c r="E17388" s="7" t="s">
        <v>34519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34519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34519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34519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34519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34519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34519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34519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34519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34471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34519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34471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34519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34471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34519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34471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34519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34471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34482</v>
      </c>
      <c r="E17403" s="7" t="s">
        <v>34550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12592</v>
      </c>
      <c r="D17404" s="7" t="s">
        <v>34482</v>
      </c>
      <c r="E17404" s="7" t="s">
        <v>34519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34482</v>
      </c>
      <c r="E17405" s="7" t="s">
        <v>34519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34482</v>
      </c>
      <c r="E17406" s="7" t="s">
        <v>34519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34482</v>
      </c>
      <c r="E17407" s="7" t="s">
        <v>34519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34482</v>
      </c>
      <c r="E17408" s="7" t="s">
        <v>34519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34482</v>
      </c>
      <c r="E17409" s="7" t="s">
        <v>34550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34482</v>
      </c>
      <c r="E17410" s="7" t="s">
        <v>34519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34482</v>
      </c>
      <c r="E17411" s="7" t="s">
        <v>34519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34482</v>
      </c>
      <c r="E17412" s="7" t="s">
        <v>34519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34482</v>
      </c>
      <c r="E17413" s="7" t="s">
        <v>34519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34482</v>
      </c>
      <c r="E17414" s="7" t="s">
        <v>34519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34482</v>
      </c>
      <c r="E17415" s="7" t="s">
        <v>34519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34471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34482</v>
      </c>
      <c r="E17416" s="7" t="s">
        <v>34519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34471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34482</v>
      </c>
      <c r="E17417" s="7" t="s">
        <v>34519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34471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34482</v>
      </c>
      <c r="E17418" s="7" t="s">
        <v>34519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34471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34482</v>
      </c>
      <c r="E17419" s="7" t="s">
        <v>34519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34471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11.1" customHeight="1" outlineLevel="4" x14ac:dyDescent="0.2">
      <c r="A17420" s="30" t="s">
        <v>34583</v>
      </c>
      <c r="B17420" s="30"/>
      <c r="C17420" s="30"/>
      <c r="D17420" s="30"/>
      <c r="E17420" s="30"/>
      <c r="F17420" s="30"/>
      <c r="G17420" s="30"/>
      <c r="H17420" s="30"/>
      <c r="I17420" s="30"/>
      <c r="J17420" s="30"/>
      <c r="K17420" s="30"/>
      <c r="L17420" s="30"/>
      <c r="M17420" s="30"/>
      <c r="N17420" s="37"/>
      <c r="O17420" s="37"/>
      <c r="P17420" s="37"/>
      <c r="Q17420" s="37"/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12696</v>
      </c>
      <c r="D17421" s="7" t="s">
        <v>29</v>
      </c>
      <c r="E17421" s="7" t="s">
        <v>34586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34586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34586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34586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34586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34586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34586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34586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34471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34586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34471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34586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34471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34586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34471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34586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34471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34482</v>
      </c>
      <c r="E17436" s="7" t="s">
        <v>34586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34482</v>
      </c>
      <c r="E17437" s="7" t="s">
        <v>34586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34482</v>
      </c>
      <c r="E17438" s="7" t="s">
        <v>34621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34482</v>
      </c>
      <c r="E17439" s="7" t="s">
        <v>34586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34482</v>
      </c>
      <c r="E17440" s="7" t="s">
        <v>34586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34482</v>
      </c>
      <c r="E17441" s="7" t="s">
        <v>34586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34482</v>
      </c>
      <c r="E17442" s="7" t="s">
        <v>34586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34482</v>
      </c>
      <c r="E17443" s="7" t="s">
        <v>34586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34482</v>
      </c>
      <c r="E17444" s="7" t="s">
        <v>34586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34482</v>
      </c>
      <c r="E17445" s="7" t="s">
        <v>34586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34482</v>
      </c>
      <c r="E17446" s="7" t="s">
        <v>34586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34482</v>
      </c>
      <c r="E17447" s="7" t="s">
        <v>34621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34482</v>
      </c>
      <c r="E17448" s="7" t="s">
        <v>34586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34471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34482</v>
      </c>
      <c r="E17449" s="7" t="s">
        <v>34586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34471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34482</v>
      </c>
      <c r="E17450" s="7" t="s">
        <v>34586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34471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34482</v>
      </c>
      <c r="E17451" s="7" t="s">
        <v>34586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34471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34482</v>
      </c>
      <c r="E17452" s="7" t="s">
        <v>34586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34471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11.1" customHeight="1" outlineLevel="4" x14ac:dyDescent="0.2">
      <c r="A17453" s="30" t="s">
        <v>34650</v>
      </c>
      <c r="B17453" s="30"/>
      <c r="C17453" s="30"/>
      <c r="D17453" s="30"/>
      <c r="E17453" s="30"/>
      <c r="F17453" s="30"/>
      <c r="G17453" s="30"/>
      <c r="H17453" s="30"/>
      <c r="I17453" s="30"/>
      <c r="J17453" s="30"/>
      <c r="K17453" s="30"/>
      <c r="L17453" s="30"/>
      <c r="M17453" s="30"/>
      <c r="N17453" s="37"/>
      <c r="O17453" s="37"/>
      <c r="P17453" s="37"/>
      <c r="Q17453" s="37"/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12748</v>
      </c>
      <c r="D17454" s="7" t="s">
        <v>29</v>
      </c>
      <c r="E17454" s="7" t="s">
        <v>34653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34653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34653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34653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34653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34653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34653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34653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34471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34653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34471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34653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34471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34653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34471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34653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34471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34482</v>
      </c>
      <c r="E17469" s="7" t="s">
        <v>34653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34482</v>
      </c>
      <c r="E17470" s="7" t="s">
        <v>34653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34482</v>
      </c>
      <c r="E17471" s="7" t="s">
        <v>34653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34482</v>
      </c>
      <c r="E17472" s="7" t="s">
        <v>34653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34482</v>
      </c>
      <c r="E17473" s="7" t="s">
        <v>34692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34482</v>
      </c>
      <c r="E17474" s="7" t="s">
        <v>34653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34482</v>
      </c>
      <c r="E17475" s="7" t="s">
        <v>34653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34482</v>
      </c>
      <c r="E17476" s="7" t="s">
        <v>34653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34482</v>
      </c>
      <c r="E17477" s="7" t="s">
        <v>34653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34482</v>
      </c>
      <c r="E17478" s="7" t="s">
        <v>34653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34482</v>
      </c>
      <c r="E17479" s="7" t="s">
        <v>34653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34482</v>
      </c>
      <c r="E17480" s="7" t="s">
        <v>34692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34482</v>
      </c>
      <c r="E17481" s="7" t="s">
        <v>34653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34471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34482</v>
      </c>
      <c r="E17482" s="7" t="s">
        <v>34653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34471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34482</v>
      </c>
      <c r="E17483" s="7" t="s">
        <v>34653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34471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34482</v>
      </c>
      <c r="E17484" s="7" t="s">
        <v>34653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34471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34482</v>
      </c>
      <c r="E17485" s="7" t="s">
        <v>34653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34471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11.1" customHeight="1" outlineLevel="4" x14ac:dyDescent="0.2">
      <c r="A17486" s="30" t="s">
        <v>34717</v>
      </c>
      <c r="B17486" s="30"/>
      <c r="C17486" s="30"/>
      <c r="D17486" s="30"/>
      <c r="E17486" s="30"/>
      <c r="F17486" s="30"/>
      <c r="G17486" s="30"/>
      <c r="H17486" s="30"/>
      <c r="I17486" s="30"/>
      <c r="J17486" s="30"/>
      <c r="K17486" s="30"/>
      <c r="L17486" s="30"/>
      <c r="M17486" s="30"/>
      <c r="N17486" s="37"/>
      <c r="O17486" s="37"/>
      <c r="P17486" s="37"/>
      <c r="Q17486" s="37"/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34720</v>
      </c>
      <c r="D17487" s="7" t="s">
        <v>29</v>
      </c>
      <c r="E17487" s="7" t="s">
        <v>34721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34720</v>
      </c>
      <c r="D17488" s="7" t="s">
        <v>29</v>
      </c>
      <c r="E17488" s="7" t="s">
        <v>34721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34720</v>
      </c>
      <c r="D17489" s="7" t="s">
        <v>29</v>
      </c>
      <c r="E17489" s="7" t="s">
        <v>34721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34720</v>
      </c>
      <c r="D17490" s="7" t="s">
        <v>29</v>
      </c>
      <c r="E17490" s="7" t="s">
        <v>34721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34720</v>
      </c>
      <c r="D17491" s="7" t="s">
        <v>29</v>
      </c>
      <c r="E17491" s="7" t="s">
        <v>34721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34720</v>
      </c>
      <c r="D17492" s="7" t="s">
        <v>29</v>
      </c>
      <c r="E17492" s="7" t="s">
        <v>34721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34720</v>
      </c>
      <c r="D17493" s="7" t="s">
        <v>29</v>
      </c>
      <c r="E17493" s="7" t="s">
        <v>34721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34720</v>
      </c>
      <c r="D17494" s="7" t="s">
        <v>29</v>
      </c>
      <c r="E17494" s="7" t="s">
        <v>34721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34720</v>
      </c>
      <c r="D17495" s="7" t="s">
        <v>29</v>
      </c>
      <c r="E17495" s="7" t="s">
        <v>34721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34720</v>
      </c>
      <c r="D17496" s="7" t="s">
        <v>29</v>
      </c>
      <c r="E17496" s="7" t="s">
        <v>34721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34720</v>
      </c>
      <c r="D17497" s="7" t="s">
        <v>29</v>
      </c>
      <c r="E17497" s="7" t="s">
        <v>34721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34471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34720</v>
      </c>
      <c r="D17498" s="7" t="s">
        <v>29</v>
      </c>
      <c r="E17498" s="7" t="s">
        <v>34721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34471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34720</v>
      </c>
      <c r="D17499" s="7" t="s">
        <v>29</v>
      </c>
      <c r="E17499" s="7" t="s">
        <v>34721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34471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34720</v>
      </c>
      <c r="D17500" s="7" t="s">
        <v>29</v>
      </c>
      <c r="E17500" s="7" t="s">
        <v>34721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34471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34720</v>
      </c>
      <c r="D17501" s="7" t="s">
        <v>29</v>
      </c>
      <c r="E17501" s="7" t="s">
        <v>34721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34471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34720</v>
      </c>
      <c r="D17502" s="7" t="s">
        <v>34482</v>
      </c>
      <c r="E17502" s="7" t="s">
        <v>34721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34720</v>
      </c>
      <c r="D17503" s="7" t="s">
        <v>34482</v>
      </c>
      <c r="E17503" s="7" t="s">
        <v>34721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34720</v>
      </c>
      <c r="D17504" s="7" t="s">
        <v>34482</v>
      </c>
      <c r="E17504" s="7" t="s">
        <v>34721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34720</v>
      </c>
      <c r="D17505" s="7" t="s">
        <v>34482</v>
      </c>
      <c r="E17505" s="7" t="s">
        <v>34721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34720</v>
      </c>
      <c r="D17506" s="7" t="s">
        <v>34482</v>
      </c>
      <c r="E17506" s="7" t="s">
        <v>34760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34720</v>
      </c>
      <c r="D17507" s="7" t="s">
        <v>34482</v>
      </c>
      <c r="E17507" s="7" t="s">
        <v>34721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34720</v>
      </c>
      <c r="D17508" s="7" t="s">
        <v>34482</v>
      </c>
      <c r="E17508" s="7" t="s">
        <v>34721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34720</v>
      </c>
      <c r="D17509" s="7" t="s">
        <v>34482</v>
      </c>
      <c r="E17509" s="7" t="s">
        <v>34721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34720</v>
      </c>
      <c r="D17510" s="7" t="s">
        <v>34482</v>
      </c>
      <c r="E17510" s="7" t="s">
        <v>34760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34720</v>
      </c>
      <c r="D17511" s="7" t="s">
        <v>34482</v>
      </c>
      <c r="E17511" s="7" t="s">
        <v>34721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34720</v>
      </c>
      <c r="D17512" s="7" t="s">
        <v>34482</v>
      </c>
      <c r="E17512" s="7" t="s">
        <v>34721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34720</v>
      </c>
      <c r="D17513" s="7" t="s">
        <v>34482</v>
      </c>
      <c r="E17513" s="7" t="s">
        <v>34721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34720</v>
      </c>
      <c r="D17514" s="7" t="s">
        <v>34482</v>
      </c>
      <c r="E17514" s="7" t="s">
        <v>34721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34471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34720</v>
      </c>
      <c r="D17515" s="7" t="s">
        <v>34482</v>
      </c>
      <c r="E17515" s="7" t="s">
        <v>34721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34471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34720</v>
      </c>
      <c r="D17516" s="7" t="s">
        <v>34482</v>
      </c>
      <c r="E17516" s="7" t="s">
        <v>34721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34471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34720</v>
      </c>
      <c r="D17517" s="7" t="s">
        <v>34482</v>
      </c>
      <c r="E17517" s="7" t="s">
        <v>34721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34471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34720</v>
      </c>
      <c r="D17518" s="7" t="s">
        <v>34482</v>
      </c>
      <c r="E17518" s="7" t="s">
        <v>34721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34471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4" x14ac:dyDescent="0.2">
      <c r="A17519" s="30" t="s">
        <v>34785</v>
      </c>
      <c r="B17519" s="30"/>
      <c r="C17519" s="30"/>
      <c r="D17519" s="30"/>
      <c r="E17519" s="30"/>
      <c r="F17519" s="30"/>
      <c r="G17519" s="30"/>
      <c r="H17519" s="30"/>
      <c r="I17519" s="30"/>
      <c r="J17519" s="30"/>
      <c r="K17519" s="30"/>
      <c r="L17519" s="30"/>
      <c r="M17519" s="30"/>
      <c r="N17519" s="37"/>
      <c r="O17519" s="37"/>
      <c r="P17519" s="37"/>
      <c r="Q17519" s="37"/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254</v>
      </c>
      <c r="D17520" s="7" t="s">
        <v>34482</v>
      </c>
      <c r="E17520" s="7" t="s">
        <v>34788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34482</v>
      </c>
      <c r="E17521" s="7" t="s">
        <v>34788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34482</v>
      </c>
      <c r="E17522" s="7" t="s">
        <v>34788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34482</v>
      </c>
      <c r="E17523" s="7" t="s">
        <v>34788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34482</v>
      </c>
      <c r="E17524" s="7" t="s">
        <v>34788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34482</v>
      </c>
      <c r="E17525" s="7" t="s">
        <v>34799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34482</v>
      </c>
      <c r="E17526" s="7" t="s">
        <v>34799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45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34482</v>
      </c>
      <c r="E17527" s="7" t="s">
        <v>34788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34482</v>
      </c>
      <c r="E17528" s="7" t="s">
        <v>34788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34482</v>
      </c>
      <c r="E17529" s="7" t="s">
        <v>34788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34482</v>
      </c>
      <c r="E17530" s="7" t="s">
        <v>34788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34482</v>
      </c>
      <c r="E17531" s="7" t="s">
        <v>34788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1.1" customHeight="1" outlineLevel="3" x14ac:dyDescent="0.2">
      <c r="A17532" s="29" t="s">
        <v>34812</v>
      </c>
      <c r="B17532" s="29"/>
      <c r="C17532" s="29"/>
      <c r="D17532" s="29"/>
      <c r="E17532" s="29"/>
      <c r="F17532" s="29"/>
      <c r="G17532" s="29"/>
      <c r="H17532" s="29"/>
      <c r="I17532" s="29"/>
      <c r="J17532" s="29"/>
      <c r="K17532" s="29"/>
      <c r="L17532" s="29"/>
      <c r="M17532" s="29"/>
      <c r="N17532" s="36"/>
      <c r="O17532" s="36"/>
      <c r="P17532" s="36"/>
      <c r="Q17532" s="36"/>
    </row>
    <row r="17533" spans="1:17" ht="11.1" customHeight="1" outlineLevel="4" x14ac:dyDescent="0.2">
      <c r="A17533" s="30" t="s">
        <v>34813</v>
      </c>
      <c r="B17533" s="30"/>
      <c r="C17533" s="30"/>
      <c r="D17533" s="30"/>
      <c r="E17533" s="30"/>
      <c r="F17533" s="30"/>
      <c r="G17533" s="30"/>
      <c r="H17533" s="30"/>
      <c r="I17533" s="30"/>
      <c r="J17533" s="30"/>
      <c r="K17533" s="30"/>
      <c r="L17533" s="30"/>
      <c r="M17533" s="30"/>
      <c r="N17533" s="37"/>
      <c r="O17533" s="37"/>
      <c r="P17533" s="37"/>
      <c r="Q17533" s="37"/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12541</v>
      </c>
      <c r="D17534" s="7" t="s">
        <v>29</v>
      </c>
      <c r="E17534" s="7" t="s">
        <v>34816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34816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34816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34816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34825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34816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34816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34816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34816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34471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34471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34471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34471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34471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34816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34816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34816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34816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34825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34816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34816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34816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34825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34816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34816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34816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34816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34471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34816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34471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34816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34471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34816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34471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34816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34471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11.1" customHeight="1" outlineLevel="4" x14ac:dyDescent="0.2">
      <c r="A17568" s="30" t="s">
        <v>34884</v>
      </c>
      <c r="B17568" s="30"/>
      <c r="C17568" s="30"/>
      <c r="D17568" s="30"/>
      <c r="E17568" s="30"/>
      <c r="F17568" s="30"/>
      <c r="G17568" s="30"/>
      <c r="H17568" s="30"/>
      <c r="I17568" s="30"/>
      <c r="J17568" s="30"/>
      <c r="K17568" s="30"/>
      <c r="L17568" s="30"/>
      <c r="M17568" s="30"/>
      <c r="N17568" s="37"/>
      <c r="O17568" s="37"/>
      <c r="P17568" s="37"/>
      <c r="Q17568" s="37"/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12592</v>
      </c>
      <c r="D17569" s="7" t="s">
        <v>29</v>
      </c>
      <c r="E17569" s="7" t="s">
        <v>34887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34887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34887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34894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34895</v>
      </c>
      <c r="B17573" s="7" t="s">
        <v>34896</v>
      </c>
      <c r="C17573" s="7" t="s">
        <v>12592</v>
      </c>
      <c r="D17573" s="7" t="s">
        <v>29</v>
      </c>
      <c r="E17573" s="7" t="s">
        <v>34887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34894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34887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34887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34887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34887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34471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34887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34471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34471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34471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34471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34887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34887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34887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34887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34887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34894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34887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34887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34887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34894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34887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34471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34887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34471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34887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34471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34887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34471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34887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34471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11.1" customHeight="1" outlineLevel="4" x14ac:dyDescent="0.2">
      <c r="A17603" s="30" t="s">
        <v>34955</v>
      </c>
      <c r="B17603" s="30"/>
      <c r="C17603" s="30"/>
      <c r="D17603" s="30"/>
      <c r="E17603" s="30"/>
      <c r="F17603" s="30"/>
      <c r="G17603" s="30"/>
      <c r="H17603" s="30"/>
      <c r="I17603" s="30"/>
      <c r="J17603" s="30"/>
      <c r="K17603" s="30"/>
      <c r="L17603" s="30"/>
      <c r="M17603" s="30"/>
      <c r="N17603" s="37"/>
      <c r="O17603" s="37"/>
      <c r="P17603" s="37"/>
      <c r="Q17603" s="37"/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12696</v>
      </c>
      <c r="D17604" s="7" t="s">
        <v>29</v>
      </c>
      <c r="E17604" s="7" t="s">
        <v>34958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34961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34958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34958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34958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34958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34958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34958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34471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34471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34471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34471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34958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34471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34958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34958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34958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34958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34958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34958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34958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34958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34958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34958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34471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34958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34471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34958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34471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34958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34471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34958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34471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11.1" customHeight="1" outlineLevel="4" x14ac:dyDescent="0.2">
      <c r="A17638" s="30" t="s">
        <v>35026</v>
      </c>
      <c r="B17638" s="30"/>
      <c r="C17638" s="30"/>
      <c r="D17638" s="30"/>
      <c r="E17638" s="30"/>
      <c r="F17638" s="30"/>
      <c r="G17638" s="30"/>
      <c r="H17638" s="30"/>
      <c r="I17638" s="30"/>
      <c r="J17638" s="30"/>
      <c r="K17638" s="30"/>
      <c r="L17638" s="30"/>
      <c r="M17638" s="30"/>
      <c r="N17638" s="37"/>
      <c r="O17638" s="37"/>
      <c r="P17638" s="37"/>
      <c r="Q17638" s="37"/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12748</v>
      </c>
      <c r="D17639" s="7" t="s">
        <v>29</v>
      </c>
      <c r="E17639" s="7" t="s">
        <v>35029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35030</v>
      </c>
      <c r="B17640" s="7" t="s">
        <v>35031</v>
      </c>
      <c r="C17640" s="7" t="s">
        <v>12748</v>
      </c>
      <c r="D17640" s="7" t="s">
        <v>29</v>
      </c>
      <c r="E17640" s="7" t="s">
        <v>35029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35029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35029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35029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35029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35029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35029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35029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35029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35029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34471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35029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34471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35029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34471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35029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34471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35029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34471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35038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35029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35029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35029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35029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35029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35029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35029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35029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35029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35029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35029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34471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35029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34471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35029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34471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35029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34471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35029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34471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11.1" customHeight="1" outlineLevel="4" x14ac:dyDescent="0.2">
      <c r="A17673" s="30" t="s">
        <v>35097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34720</v>
      </c>
      <c r="D17674" s="7" t="s">
        <v>29</v>
      </c>
      <c r="E17674" s="7" t="s">
        <v>35100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34720</v>
      </c>
      <c r="D17675" s="7" t="s">
        <v>29</v>
      </c>
      <c r="E17675" s="7" t="s">
        <v>35100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34720</v>
      </c>
      <c r="D17676" s="7" t="s">
        <v>29</v>
      </c>
      <c r="E17676" s="7" t="s">
        <v>35105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35106</v>
      </c>
      <c r="B17677" s="7" t="s">
        <v>35107</v>
      </c>
      <c r="C17677" s="7" t="s">
        <v>34720</v>
      </c>
      <c r="D17677" s="7" t="s">
        <v>29</v>
      </c>
      <c r="E17677" s="7" t="s">
        <v>35100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34720</v>
      </c>
      <c r="D17678" s="7" t="s">
        <v>29</v>
      </c>
      <c r="E17678" s="7" t="s">
        <v>35100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34720</v>
      </c>
      <c r="D17679" s="7" t="s">
        <v>29</v>
      </c>
      <c r="E17679" s="7" t="s">
        <v>35100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34720</v>
      </c>
      <c r="D17680" s="7" t="s">
        <v>29</v>
      </c>
      <c r="E17680" s="7" t="s">
        <v>35100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34720</v>
      </c>
      <c r="D17681" s="7" t="s">
        <v>29</v>
      </c>
      <c r="E17681" s="7" t="s">
        <v>35105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34720</v>
      </c>
      <c r="D17682" s="7" t="s">
        <v>29</v>
      </c>
      <c r="E17682" s="7" t="s">
        <v>35100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34720</v>
      </c>
      <c r="D17683" s="7" t="s">
        <v>29</v>
      </c>
      <c r="E17683" s="7" t="s">
        <v>35100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34720</v>
      </c>
      <c r="D17684" s="7" t="s">
        <v>29</v>
      </c>
      <c r="E17684" s="7" t="s">
        <v>35100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34720</v>
      </c>
      <c r="D17685" s="7" t="s">
        <v>29</v>
      </c>
      <c r="E17685" s="7" t="s">
        <v>35100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34720</v>
      </c>
      <c r="D17686" s="7" t="s">
        <v>29</v>
      </c>
      <c r="E17686" s="7" t="s">
        <v>35100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34471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34720</v>
      </c>
      <c r="D17687" s="7" t="s">
        <v>29</v>
      </c>
      <c r="E17687" s="7" t="s">
        <v>35100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34471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34720</v>
      </c>
      <c r="D17688" s="7" t="s">
        <v>29</v>
      </c>
      <c r="E17688" s="7" t="s">
        <v>35100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34471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34720</v>
      </c>
      <c r="D17689" s="7" t="s">
        <v>29</v>
      </c>
      <c r="E17689" s="7" t="s">
        <v>35100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34471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34720</v>
      </c>
      <c r="D17690" s="7" t="s">
        <v>29</v>
      </c>
      <c r="E17690" s="7" t="s">
        <v>35100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34471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34720</v>
      </c>
      <c r="D17691" s="7" t="s">
        <v>61</v>
      </c>
      <c r="E17691" s="7" t="s">
        <v>35100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34720</v>
      </c>
      <c r="D17692" s="7" t="s">
        <v>61</v>
      </c>
      <c r="E17692" s="7" t="s">
        <v>35100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34720</v>
      </c>
      <c r="D17693" s="7" t="s">
        <v>61</v>
      </c>
      <c r="E17693" s="7" t="s">
        <v>35100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34720</v>
      </c>
      <c r="D17694" s="7" t="s">
        <v>61</v>
      </c>
      <c r="E17694" s="7" t="s">
        <v>35100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34720</v>
      </c>
      <c r="D17695" s="7" t="s">
        <v>61</v>
      </c>
      <c r="E17695" s="7" t="s">
        <v>35100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34720</v>
      </c>
      <c r="D17696" s="7" t="s">
        <v>61</v>
      </c>
      <c r="E17696" s="7" t="s">
        <v>35105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34720</v>
      </c>
      <c r="D17697" s="7" t="s">
        <v>61</v>
      </c>
      <c r="E17697" s="7" t="s">
        <v>35100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34720</v>
      </c>
      <c r="D17698" s="7" t="s">
        <v>61</v>
      </c>
      <c r="E17698" s="7" t="s">
        <v>35100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34720</v>
      </c>
      <c r="D17699" s="7" t="s">
        <v>61</v>
      </c>
      <c r="E17699" s="7" t="s">
        <v>35100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34720</v>
      </c>
      <c r="D17700" s="7" t="s">
        <v>61</v>
      </c>
      <c r="E17700" s="7" t="s">
        <v>35100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34720</v>
      </c>
      <c r="D17701" s="7" t="s">
        <v>61</v>
      </c>
      <c r="E17701" s="7" t="s">
        <v>35100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34720</v>
      </c>
      <c r="D17702" s="7" t="s">
        <v>61</v>
      </c>
      <c r="E17702" s="7" t="s">
        <v>35105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34720</v>
      </c>
      <c r="D17703" s="7" t="s">
        <v>61</v>
      </c>
      <c r="E17703" s="7" t="s">
        <v>35100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34471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34720</v>
      </c>
      <c r="D17704" s="7" t="s">
        <v>61</v>
      </c>
      <c r="E17704" s="7" t="s">
        <v>35100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34471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34720</v>
      </c>
      <c r="D17705" s="7" t="s">
        <v>61</v>
      </c>
      <c r="E17705" s="7" t="s">
        <v>35100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34471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34720</v>
      </c>
      <c r="D17706" s="7" t="s">
        <v>61</v>
      </c>
      <c r="E17706" s="7" t="s">
        <v>35100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34471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34720</v>
      </c>
      <c r="D17707" s="7" t="s">
        <v>61</v>
      </c>
      <c r="E17707" s="7" t="s">
        <v>35100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34471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11.1" customHeight="1" outlineLevel="3" x14ac:dyDescent="0.2">
      <c r="A17708" s="29" t="s">
        <v>35168</v>
      </c>
      <c r="B17708" s="29"/>
      <c r="C17708" s="29"/>
      <c r="D17708" s="29"/>
      <c r="E17708" s="29"/>
      <c r="F17708" s="29"/>
      <c r="G17708" s="29"/>
      <c r="H17708" s="29"/>
      <c r="I17708" s="29"/>
      <c r="J17708" s="29"/>
      <c r="K17708" s="29"/>
      <c r="L17708" s="29"/>
      <c r="M17708" s="29"/>
      <c r="N17708" s="36"/>
      <c r="O17708" s="36"/>
      <c r="P17708" s="36"/>
      <c r="Q17708" s="36"/>
    </row>
    <row r="17709" spans="1:17" ht="11.1" customHeight="1" outlineLevel="4" x14ac:dyDescent="0.2">
      <c r="A17709" s="30" t="s">
        <v>35169</v>
      </c>
      <c r="B17709" s="30"/>
      <c r="C17709" s="30"/>
      <c r="D17709" s="30"/>
      <c r="E17709" s="30"/>
      <c r="F17709" s="30"/>
      <c r="G17709" s="30"/>
      <c r="H17709" s="30"/>
      <c r="I17709" s="30"/>
      <c r="J17709" s="30"/>
      <c r="K17709" s="30"/>
      <c r="L17709" s="30"/>
      <c r="M17709" s="30"/>
      <c r="N17709" s="37"/>
      <c r="O17709" s="37"/>
      <c r="P17709" s="37"/>
      <c r="Q17709" s="37"/>
    </row>
    <row r="17710" spans="1:17" ht="35.1" customHeight="1" outlineLevel="5" x14ac:dyDescent="0.2">
      <c r="A17710" s="6" t="s">
        <v>35170</v>
      </c>
      <c r="B17710" s="7" t="s">
        <v>35171</v>
      </c>
      <c r="C17710" s="7" t="s">
        <v>8016</v>
      </c>
      <c r="D17710" s="7" t="s">
        <v>29</v>
      </c>
      <c r="E17710" s="7" t="s">
        <v>35172</v>
      </c>
      <c r="F17710" s="7" t="s">
        <v>31</v>
      </c>
      <c r="G17710" s="8">
        <v>4.1500000000000004</v>
      </c>
      <c r="H17710" s="9">
        <v>2.9735999999999999E-2</v>
      </c>
      <c r="I17710" s="10">
        <v>27344.240000000002</v>
      </c>
      <c r="J17710" s="11"/>
      <c r="K17710" s="7"/>
      <c r="L17710" s="12">
        <v>60</v>
      </c>
      <c r="M17710" s="11"/>
      <c r="N17710" s="38">
        <f>I17710*(100-$B$4)*(100-$B$5)/10000</f>
        <v>27344.240000000002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35172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35172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35172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35172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35172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35172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35172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34482</v>
      </c>
      <c r="E17726" s="7" t="s">
        <v>35172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34482</v>
      </c>
      <c r="E17727" s="7" t="s">
        <v>35172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34482</v>
      </c>
      <c r="E17728" s="7" t="s">
        <v>35172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34482</v>
      </c>
      <c r="E17729" s="7" t="s">
        <v>35172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34482</v>
      </c>
      <c r="E17730" s="7" t="s">
        <v>35172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34482</v>
      </c>
      <c r="E17731" s="7" t="s">
        <v>35172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34482</v>
      </c>
      <c r="E17732" s="7" t="s">
        <v>35172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34482</v>
      </c>
      <c r="E17733" s="7" t="s">
        <v>35172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34482</v>
      </c>
      <c r="E17734" s="7" t="s">
        <v>35172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34482</v>
      </c>
      <c r="E17735" s="7" t="s">
        <v>35172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34482</v>
      </c>
      <c r="E17736" s="7" t="s">
        <v>35172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34482</v>
      </c>
      <c r="E17737" s="7" t="s">
        <v>35172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34482</v>
      </c>
      <c r="E17738" s="7" t="s">
        <v>35172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34482</v>
      </c>
      <c r="E17739" s="7" t="s">
        <v>35172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34482</v>
      </c>
      <c r="E17740" s="7" t="s">
        <v>35172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34482</v>
      </c>
      <c r="E17741" s="7" t="s">
        <v>35172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11.1" customHeight="1" outlineLevel="4" x14ac:dyDescent="0.2">
      <c r="A17742" s="30" t="s">
        <v>35235</v>
      </c>
      <c r="B17742" s="30"/>
      <c r="C17742" s="30"/>
      <c r="D17742" s="30"/>
      <c r="E17742" s="30"/>
      <c r="F17742" s="30"/>
      <c r="G17742" s="30"/>
      <c r="H17742" s="30"/>
      <c r="I17742" s="30"/>
      <c r="J17742" s="30"/>
      <c r="K17742" s="30"/>
      <c r="L17742" s="30"/>
      <c r="M17742" s="30"/>
      <c r="N17742" s="37"/>
      <c r="O17742" s="37"/>
      <c r="P17742" s="37"/>
      <c r="Q17742" s="37"/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28068</v>
      </c>
      <c r="F17743" s="7" t="s">
        <v>31</v>
      </c>
      <c r="G17743" s="8">
        <v>5.0999999999999996</v>
      </c>
      <c r="H17743" s="9">
        <v>2.4549999999999999E-2</v>
      </c>
      <c r="I17743" s="10">
        <v>33433.050000000003</v>
      </c>
      <c r="J17743" s="11"/>
      <c r="K17743" s="7"/>
      <c r="L17743" s="12">
        <v>60</v>
      </c>
      <c r="M17743" s="11"/>
      <c r="N17743" s="38">
        <f>I17743*(100-$B$4)*(100-$B$5)/10000</f>
        <v>33433.050000000003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34482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34482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34482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34482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34482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34482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34482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34482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34482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34482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34482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34482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34482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34482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34482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34482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11.1" customHeight="1" outlineLevel="4" x14ac:dyDescent="0.2">
      <c r="A17775" s="30" t="s">
        <v>35300</v>
      </c>
      <c r="B17775" s="30"/>
      <c r="C17775" s="30"/>
      <c r="D17775" s="30"/>
      <c r="E17775" s="30"/>
      <c r="F17775" s="30"/>
      <c r="G17775" s="30"/>
      <c r="H17775" s="30"/>
      <c r="I17775" s="30"/>
      <c r="J17775" s="30"/>
      <c r="K17775" s="30"/>
      <c r="L17775" s="30"/>
      <c r="M17775" s="30"/>
      <c r="N17775" s="37"/>
      <c r="O17775" s="37"/>
      <c r="P17775" s="37"/>
      <c r="Q17775" s="37"/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34482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34482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34482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34482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34482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34482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34482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34482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34482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34482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34482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34482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34482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34482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34482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34482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35365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261</v>
      </c>
      <c r="D17809" s="7" t="s">
        <v>29</v>
      </c>
      <c r="E17809" s="7" t="s">
        <v>35368</v>
      </c>
      <c r="F17809" s="7" t="s">
        <v>31</v>
      </c>
      <c r="G17809" s="8">
        <v>8.1</v>
      </c>
      <c r="H17809" s="9">
        <v>6.4449000000000006E-2</v>
      </c>
      <c r="I17809" s="10">
        <v>59269.89</v>
      </c>
      <c r="J17809" s="11"/>
      <c r="K17809" s="7"/>
      <c r="L17809" s="12">
        <v>60</v>
      </c>
      <c r="M17809" s="11"/>
      <c r="N17809" s="38">
        <f>I17809*(100-$B$4)*(100-$B$5)/10000</f>
        <v>59269.89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35368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35368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35368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35368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35368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35368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35368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35368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35368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34482</v>
      </c>
      <c r="E17825" s="7" t="s">
        <v>35368</v>
      </c>
      <c r="F17825" s="7" t="s">
        <v>31</v>
      </c>
      <c r="G17825" s="8">
        <v>8.1</v>
      </c>
      <c r="H17825" s="9">
        <v>6.4449000000000006E-2</v>
      </c>
      <c r="I17825" s="10">
        <v>59269.89</v>
      </c>
      <c r="J17825" s="11"/>
      <c r="K17825" s="7"/>
      <c r="L17825" s="12">
        <v>60</v>
      </c>
      <c r="M17825" s="11"/>
      <c r="N17825" s="38">
        <f>I17825*(100-$B$4)*(100-$B$5)/10000</f>
        <v>59269.89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34482</v>
      </c>
      <c r="E17826" s="7" t="s">
        <v>35368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34482</v>
      </c>
      <c r="E17827" s="7" t="s">
        <v>35368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34482</v>
      </c>
      <c r="E17828" s="7" t="s">
        <v>35368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34482</v>
      </c>
      <c r="E17829" s="7" t="s">
        <v>35368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34482</v>
      </c>
      <c r="E17830" s="7" t="s">
        <v>35368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34482</v>
      </c>
      <c r="E17831" s="7" t="s">
        <v>35368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34482</v>
      </c>
      <c r="E17832" s="7" t="s">
        <v>35368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34482</v>
      </c>
      <c r="E17833" s="7" t="s">
        <v>35368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34482</v>
      </c>
      <c r="E17834" s="7" t="s">
        <v>35368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34482</v>
      </c>
      <c r="E17835" s="7" t="s">
        <v>35368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34482</v>
      </c>
      <c r="E17836" s="7" t="s">
        <v>35368</v>
      </c>
      <c r="F17836" s="7" t="s">
        <v>31</v>
      </c>
      <c r="G17836" s="8">
        <v>8.1</v>
      </c>
      <c r="H17836" s="9">
        <v>5.4053999999999998E-2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34482</v>
      </c>
      <c r="E17837" s="7" t="s">
        <v>35368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34482</v>
      </c>
      <c r="E17838" s="7" t="s">
        <v>35368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34482</v>
      </c>
      <c r="E17839" s="7" t="s">
        <v>35368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34482</v>
      </c>
      <c r="E17840" s="7" t="s">
        <v>35368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11.1" customHeight="1" outlineLevel="4" x14ac:dyDescent="0.2">
      <c r="A17841" s="30" t="s">
        <v>35431</v>
      </c>
      <c r="B17841" s="30"/>
      <c r="C17841" s="30"/>
      <c r="D17841" s="30"/>
      <c r="E17841" s="30"/>
      <c r="F17841" s="30"/>
      <c r="G17841" s="30"/>
      <c r="H17841" s="30"/>
      <c r="I17841" s="30"/>
      <c r="J17841" s="30"/>
      <c r="K17841" s="30"/>
      <c r="L17841" s="30"/>
      <c r="M17841" s="30"/>
      <c r="N17841" s="37"/>
      <c r="O17841" s="37"/>
      <c r="P17841" s="37"/>
      <c r="Q17841" s="37"/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10566</v>
      </c>
      <c r="D17842" s="7" t="s">
        <v>29</v>
      </c>
      <c r="E17842" s="7" t="s">
        <v>35434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35434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35434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35434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35434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35434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35434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35434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35434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35434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35434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34482</v>
      </c>
      <c r="E17858" s="7" t="s">
        <v>35434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34482</v>
      </c>
      <c r="E17859" s="7" t="s">
        <v>35434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34482</v>
      </c>
      <c r="E17860" s="7" t="s">
        <v>35434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34482</v>
      </c>
      <c r="E17861" s="7" t="s">
        <v>35434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34482</v>
      </c>
      <c r="E17862" s="7" t="s">
        <v>35434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34482</v>
      </c>
      <c r="E17863" s="7" t="s">
        <v>35434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34482</v>
      </c>
      <c r="E17864" s="7" t="s">
        <v>35434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34482</v>
      </c>
      <c r="E17865" s="7" t="s">
        <v>35434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34482</v>
      </c>
      <c r="E17866" s="7" t="s">
        <v>35434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34482</v>
      </c>
      <c r="E17867" s="7" t="s">
        <v>35434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34482</v>
      </c>
      <c r="E17868" s="7" t="s">
        <v>35434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34482</v>
      </c>
      <c r="E17869" s="7" t="s">
        <v>35434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34482</v>
      </c>
      <c r="E17870" s="7" t="s">
        <v>35434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34482</v>
      </c>
      <c r="E17871" s="7" t="s">
        <v>35434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34482</v>
      </c>
      <c r="E17872" s="7" t="s">
        <v>35434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34482</v>
      </c>
      <c r="E17873" s="7" t="s">
        <v>35434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11.1" customHeight="1" outlineLevel="3" x14ac:dyDescent="0.2">
      <c r="A17874" s="29" t="s">
        <v>35497</v>
      </c>
      <c r="B17874" s="29"/>
      <c r="C17874" s="29"/>
      <c r="D17874" s="29"/>
      <c r="E17874" s="29"/>
      <c r="F17874" s="29"/>
      <c r="G17874" s="29"/>
      <c r="H17874" s="29"/>
      <c r="I17874" s="29"/>
      <c r="J17874" s="29"/>
      <c r="K17874" s="29"/>
      <c r="L17874" s="29"/>
      <c r="M17874" s="29"/>
      <c r="N17874" s="36"/>
      <c r="O17874" s="36"/>
      <c r="P17874" s="36"/>
      <c r="Q17874" s="36"/>
    </row>
    <row r="17875" spans="1:17" ht="11.1" customHeight="1" outlineLevel="4" x14ac:dyDescent="0.2">
      <c r="A17875" s="30" t="s">
        <v>35498</v>
      </c>
      <c r="B17875" s="30"/>
      <c r="C17875" s="30"/>
      <c r="D17875" s="30"/>
      <c r="E17875" s="30"/>
      <c r="F17875" s="30"/>
      <c r="G17875" s="30"/>
      <c r="H17875" s="30"/>
      <c r="I17875" s="30"/>
      <c r="J17875" s="30"/>
      <c r="K17875" s="30"/>
      <c r="L17875" s="30"/>
      <c r="M17875" s="30"/>
      <c r="N17875" s="37"/>
      <c r="O17875" s="37"/>
      <c r="P17875" s="37"/>
      <c r="Q17875" s="37"/>
    </row>
    <row r="17876" spans="1:17" ht="35.1" customHeight="1" outlineLevel="5" x14ac:dyDescent="0.2">
      <c r="A17876" s="6" t="s">
        <v>35499</v>
      </c>
      <c r="B17876" s="7" t="s">
        <v>35500</v>
      </c>
      <c r="C17876" s="7" t="s">
        <v>8016</v>
      </c>
      <c r="D17876" s="7" t="s">
        <v>29</v>
      </c>
      <c r="E17876" s="7" t="s">
        <v>35501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35501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35506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35501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35501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35506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35501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35501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35501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35501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35506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35501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35501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35501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35501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35506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11.1" customHeight="1" outlineLevel="4" x14ac:dyDescent="0.2">
      <c r="A17892" s="30" t="s">
        <v>35533</v>
      </c>
      <c r="B17892" s="30"/>
      <c r="C17892" s="30"/>
      <c r="D17892" s="30"/>
      <c r="E17892" s="30"/>
      <c r="F17892" s="30"/>
      <c r="G17892" s="30"/>
      <c r="H17892" s="30"/>
      <c r="I17892" s="30"/>
      <c r="J17892" s="30"/>
      <c r="K17892" s="30"/>
      <c r="L17892" s="30"/>
      <c r="M17892" s="30"/>
      <c r="N17892" s="37"/>
      <c r="O17892" s="37"/>
      <c r="P17892" s="37"/>
      <c r="Q17892" s="37"/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247</v>
      </c>
      <c r="D17893" s="7" t="s">
        <v>29</v>
      </c>
      <c r="E17893" s="7" t="s">
        <v>35536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35536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35536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35541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35536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35536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35536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35536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35536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35536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35536</v>
      </c>
      <c r="F17905" s="7" t="s">
        <v>31</v>
      </c>
      <c r="G17905" s="8">
        <v>5.0999999999999996</v>
      </c>
      <c r="H17905" s="9">
        <v>2.1167999999999999E-2</v>
      </c>
      <c r="I17905" s="10">
        <v>33603.199999999997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33603.199999999997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35536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35541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11.1" customHeight="1" outlineLevel="4" x14ac:dyDescent="0.2">
      <c r="A17909" s="30" t="s">
        <v>35568</v>
      </c>
      <c r="B17909" s="30"/>
      <c r="C17909" s="30"/>
      <c r="D17909" s="30"/>
      <c r="E17909" s="30"/>
      <c r="F17909" s="30"/>
      <c r="G17909" s="30"/>
      <c r="H17909" s="30"/>
      <c r="I17909" s="30"/>
      <c r="J17909" s="30"/>
      <c r="K17909" s="30"/>
      <c r="L17909" s="30"/>
      <c r="M17909" s="30"/>
      <c r="N17909" s="37"/>
      <c r="O17909" s="37"/>
      <c r="P17909" s="37"/>
      <c r="Q17909" s="37"/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254</v>
      </c>
      <c r="D17910" s="7" t="s">
        <v>29</v>
      </c>
      <c r="E17910" s="7" t="s">
        <v>35571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35571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35571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35571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11.1" customHeight="1" outlineLevel="4" x14ac:dyDescent="0.2">
      <c r="A17926" s="30" t="s">
        <v>35603</v>
      </c>
      <c r="B17926" s="30"/>
      <c r="C17926" s="30"/>
      <c r="D17926" s="30"/>
      <c r="E17926" s="30"/>
      <c r="F17926" s="30"/>
      <c r="G17926" s="30"/>
      <c r="H17926" s="30"/>
      <c r="I17926" s="30"/>
      <c r="J17926" s="30"/>
      <c r="K17926" s="30"/>
      <c r="L17926" s="30"/>
      <c r="M17926" s="30"/>
      <c r="N17926" s="37"/>
      <c r="O17926" s="37"/>
      <c r="P17926" s="37"/>
      <c r="Q17926" s="37"/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261</v>
      </c>
      <c r="D17927" s="7" t="s">
        <v>29</v>
      </c>
      <c r="E17927" s="7" t="s">
        <v>35606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35606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35606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35606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11.1" customHeight="1" outlineLevel="4" x14ac:dyDescent="0.2">
      <c r="A17943" s="30" t="s">
        <v>35638</v>
      </c>
      <c r="B17943" s="30"/>
      <c r="C17943" s="30"/>
      <c r="D17943" s="30"/>
      <c r="E17943" s="30"/>
      <c r="F17943" s="30"/>
      <c r="G17943" s="30"/>
      <c r="H17943" s="30"/>
      <c r="I17943" s="30"/>
      <c r="J17943" s="30"/>
      <c r="K17943" s="30"/>
      <c r="L17943" s="30"/>
      <c r="M17943" s="30"/>
      <c r="N17943" s="37"/>
      <c r="O17943" s="37"/>
      <c r="P17943" s="37"/>
      <c r="Q17943" s="37"/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10566</v>
      </c>
      <c r="D17944" s="7" t="s">
        <v>29</v>
      </c>
      <c r="E17944" s="7" t="s">
        <v>35641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35641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35641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35641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11.1" customHeight="1" outlineLevel="3" x14ac:dyDescent="0.2">
      <c r="A17960" s="29" t="s">
        <v>35673</v>
      </c>
      <c r="B17960" s="29"/>
      <c r="C17960" s="29"/>
      <c r="D17960" s="29"/>
      <c r="E17960" s="29"/>
      <c r="F17960" s="29"/>
      <c r="G17960" s="29"/>
      <c r="H17960" s="29"/>
      <c r="I17960" s="29"/>
      <c r="J17960" s="29"/>
      <c r="K17960" s="29"/>
      <c r="L17960" s="29"/>
      <c r="M17960" s="29"/>
      <c r="N17960" s="36"/>
      <c r="O17960" s="36"/>
      <c r="P17960" s="36"/>
      <c r="Q17960" s="36"/>
    </row>
    <row r="17961" spans="1:17" ht="11.1" customHeight="1" outlineLevel="4" x14ac:dyDescent="0.2">
      <c r="A17961" s="30" t="s">
        <v>35674</v>
      </c>
      <c r="B17961" s="30"/>
      <c r="C17961" s="30"/>
      <c r="D17961" s="30"/>
      <c r="E17961" s="30"/>
      <c r="F17961" s="30"/>
      <c r="G17961" s="30"/>
      <c r="H17961" s="30"/>
      <c r="I17961" s="30"/>
      <c r="J17961" s="30"/>
      <c r="K17961" s="30"/>
      <c r="L17961" s="30"/>
      <c r="M17961" s="30"/>
      <c r="N17961" s="37"/>
      <c r="O17961" s="37"/>
      <c r="P17961" s="37"/>
      <c r="Q17961" s="37"/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40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45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35709</v>
      </c>
      <c r="D17978" s="7" t="s">
        <v>29</v>
      </c>
      <c r="E17978" s="7" t="s">
        <v>35710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35709</v>
      </c>
      <c r="D17979" s="7" t="s">
        <v>29</v>
      </c>
      <c r="E17979" s="7" t="s">
        <v>35710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35709</v>
      </c>
      <c r="D17980" s="7" t="s">
        <v>29</v>
      </c>
      <c r="E17980" s="7" t="s">
        <v>35710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35709</v>
      </c>
      <c r="D17981" s="7" t="s">
        <v>29</v>
      </c>
      <c r="E17981" s="7" t="s">
        <v>35710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35709</v>
      </c>
      <c r="D17982" s="7" t="s">
        <v>29</v>
      </c>
      <c r="E17982" s="7" t="s">
        <v>35710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35709</v>
      </c>
      <c r="D17983" s="7" t="s">
        <v>29</v>
      </c>
      <c r="E17983" s="7" t="s">
        <v>35710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35709</v>
      </c>
      <c r="D17984" s="7" t="s">
        <v>29</v>
      </c>
      <c r="E17984" s="7" t="s">
        <v>35710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35709</v>
      </c>
      <c r="D17985" s="7" t="s">
        <v>29</v>
      </c>
      <c r="E17985" s="7" t="s">
        <v>35710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35709</v>
      </c>
      <c r="D17986" s="7" t="s">
        <v>61</v>
      </c>
      <c r="E17986" s="7" t="s">
        <v>35710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35709</v>
      </c>
      <c r="D17987" s="7" t="s">
        <v>61</v>
      </c>
      <c r="E17987" s="7" t="s">
        <v>35710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35709</v>
      </c>
      <c r="D17988" s="7" t="s">
        <v>61</v>
      </c>
      <c r="E17988" s="7" t="s">
        <v>35710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35709</v>
      </c>
      <c r="D17989" s="7" t="s">
        <v>61</v>
      </c>
      <c r="E17989" s="7" t="s">
        <v>35710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35709</v>
      </c>
      <c r="D17990" s="7" t="s">
        <v>61</v>
      </c>
      <c r="E17990" s="7" t="s">
        <v>35710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35709</v>
      </c>
      <c r="D17991" s="7" t="s">
        <v>61</v>
      </c>
      <c r="E17991" s="7" t="s">
        <v>35710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35709</v>
      </c>
      <c r="D17992" s="7" t="s">
        <v>61</v>
      </c>
      <c r="E17992" s="7" t="s">
        <v>35710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35709</v>
      </c>
      <c r="D17993" s="7" t="s">
        <v>61</v>
      </c>
      <c r="E17993" s="7" t="s">
        <v>35710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11.1" customHeight="1" outlineLevel="4" x14ac:dyDescent="0.2">
      <c r="A17994" s="30" t="s">
        <v>35741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12489</v>
      </c>
      <c r="D18011" s="7" t="s">
        <v>29</v>
      </c>
      <c r="E18011" s="7" t="s">
        <v>35776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35776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35776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35776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35776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35776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35776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35776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35776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35776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35776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35776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35776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30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35776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35776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35776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2" x14ac:dyDescent="0.2">
      <c r="A18027" s="28" t="s">
        <v>35807</v>
      </c>
      <c r="B18027" s="28"/>
      <c r="C18027" s="28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35"/>
      <c r="O18027" s="35"/>
      <c r="P18027" s="35"/>
      <c r="Q18027" s="35"/>
    </row>
    <row r="18028" spans="1:17" ht="11.1" customHeight="1" outlineLevel="3" x14ac:dyDescent="0.2">
      <c r="A18028" s="29" t="s">
        <v>35808</v>
      </c>
      <c r="B18028" s="29"/>
      <c r="C18028" s="29"/>
      <c r="D18028" s="29"/>
      <c r="E18028" s="29"/>
      <c r="F18028" s="29"/>
      <c r="G18028" s="29"/>
      <c r="H18028" s="29"/>
      <c r="I18028" s="29"/>
      <c r="J18028" s="29"/>
      <c r="K18028" s="29"/>
      <c r="L18028" s="29"/>
      <c r="M18028" s="29"/>
      <c r="N18028" s="36"/>
      <c r="O18028" s="36"/>
      <c r="P18028" s="36"/>
      <c r="Q18028" s="36"/>
    </row>
    <row r="18029" spans="1:17" ht="11.1" customHeight="1" outlineLevel="4" x14ac:dyDescent="0.2">
      <c r="A18029" s="30" t="s">
        <v>35809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8.5999999999999998E-4</v>
      </c>
      <c r="I18030" s="10">
        <v>29292.31</v>
      </c>
      <c r="J18030" s="12">
        <v>49</v>
      </c>
      <c r="K18030" s="7" t="s">
        <v>705</v>
      </c>
      <c r="L18030" s="12">
        <v>7</v>
      </c>
      <c r="M18030" s="11"/>
      <c r="N18030" s="38">
        <f>I18030*(100-$B$4)*(100-$B$5)/10000</f>
        <v>29292.31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1.0000000000000001E-5</v>
      </c>
      <c r="I18031" s="10">
        <v>11920.79</v>
      </c>
      <c r="J18031" s="12">
        <v>777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0.05</v>
      </c>
      <c r="H18032" s="9">
        <v>1.6000000000000001E-4</v>
      </c>
      <c r="I18032" s="10">
        <v>13581.65</v>
      </c>
      <c r="J18032" s="12">
        <v>710</v>
      </c>
      <c r="K18032" s="7" t="s">
        <v>705</v>
      </c>
      <c r="L18032" s="12">
        <v>15</v>
      </c>
      <c r="M18032" s="11"/>
      <c r="N18032" s="38">
        <f>I18032*(100-$B$4)*(100-$B$5)/10000</f>
        <v>13581.65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14258.69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14258.69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6.9999999999999994E-5</v>
      </c>
      <c r="I18035" s="10">
        <v>14682.86</v>
      </c>
      <c r="J18035" s="12">
        <v>21</v>
      </c>
      <c r="K18035" s="7" t="s">
        <v>705</v>
      </c>
      <c r="L18035" s="12">
        <v>15</v>
      </c>
      <c r="M18035" s="11"/>
      <c r="N18035" s="38">
        <f>I18035*(100-$B$4)*(100-$B$5)/10000</f>
        <v>14682.86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519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4" x14ac:dyDescent="0.2">
      <c r="A18038" s="30" t="s">
        <v>35826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58467.37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58467.37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7.0000000000000007E-2</v>
      </c>
      <c r="H18040" s="9">
        <v>0.01</v>
      </c>
      <c r="I18040" s="10">
        <v>10043.08</v>
      </c>
      <c r="J18040" s="11" t="s">
        <v>235</v>
      </c>
      <c r="K18040" s="7" t="s">
        <v>705</v>
      </c>
      <c r="L18040" s="12">
        <v>21</v>
      </c>
      <c r="M18040" s="11"/>
      <c r="N18040" s="38">
        <f>I18040*(100-$B$4)*(100-$B$5)/10000</f>
        <v>10043.08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10126.77</v>
      </c>
      <c r="J18041" s="12">
        <v>52</v>
      </c>
      <c r="K18041" s="7" t="s">
        <v>705</v>
      </c>
      <c r="L18041" s="12">
        <v>21</v>
      </c>
      <c r="M18041" s="11"/>
      <c r="N18041" s="38">
        <f>I18041*(100-$B$4)*(100-$B$5)/10000</f>
        <v>10126.77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45305.26</v>
      </c>
      <c r="J18044" s="12">
        <v>14</v>
      </c>
      <c r="K18044" s="7" t="s">
        <v>705</v>
      </c>
      <c r="L18044" s="12">
        <v>21</v>
      </c>
      <c r="M18044" s="11"/>
      <c r="N18044" s="38">
        <f>I18044*(100-$B$4)*(100-$B$5)/10000</f>
        <v>45305.26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7392.82</v>
      </c>
      <c r="J18045" s="11" t="s">
        <v>235</v>
      </c>
      <c r="K18045" s="7" t="s">
        <v>705</v>
      </c>
      <c r="L18045" s="12">
        <v>21</v>
      </c>
      <c r="M18045" s="11"/>
      <c r="N18045" s="38">
        <f>I18045*(100-$B$4)*(100-$B$5)/10000</f>
        <v>7392.82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1.6000000000000001E-4</v>
      </c>
      <c r="I18049" s="10">
        <v>47028.34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47028.34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49557.89</v>
      </c>
      <c r="J18050" s="12">
        <v>24</v>
      </c>
      <c r="K18050" s="7" t="s">
        <v>705</v>
      </c>
      <c r="L18050" s="12">
        <v>15</v>
      </c>
      <c r="M18050" s="11"/>
      <c r="N18050" s="38">
        <f>I18050*(100-$B$4)*(100-$B$5)/10000</f>
        <v>49557.89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63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1.5200000000000001E-3</v>
      </c>
      <c r="I18054" s="10">
        <v>39475.300000000003</v>
      </c>
      <c r="J18054" s="12">
        <v>13</v>
      </c>
      <c r="K18054" s="7" t="s">
        <v>705</v>
      </c>
      <c r="L18054" s="12">
        <v>31</v>
      </c>
      <c r="M18054" s="11"/>
      <c r="N18054" s="38">
        <f>I18054*(100-$B$4)*(100-$B$5)/10000</f>
        <v>39475.300000000003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52791.58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52791.58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0.01</v>
      </c>
      <c r="I18056" s="10">
        <v>50333.22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50333.22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0.31</v>
      </c>
      <c r="H18057" s="9">
        <v>1E-3</v>
      </c>
      <c r="I18057" s="10">
        <v>18788.509999999998</v>
      </c>
      <c r="J18057" s="12">
        <v>9</v>
      </c>
      <c r="K18057" s="7" t="s">
        <v>705</v>
      </c>
      <c r="L18057" s="12">
        <v>40</v>
      </c>
      <c r="M18057" s="11"/>
      <c r="N18057" s="38">
        <f>I18057*(100-$B$4)*(100-$B$5)/10000</f>
        <v>18788.509999999998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1.5200000000000001E-3</v>
      </c>
      <c r="I18058" s="10">
        <v>44381.72</v>
      </c>
      <c r="J18058" s="12">
        <v>52</v>
      </c>
      <c r="K18058" s="7" t="s">
        <v>705</v>
      </c>
      <c r="L18058" s="12">
        <v>31</v>
      </c>
      <c r="M18058" s="11"/>
      <c r="N18058" s="38">
        <f>I18058*(100-$B$4)*(100-$B$5)/10000</f>
        <v>44381.72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0.7</v>
      </c>
      <c r="H18059" s="9">
        <v>0.01</v>
      </c>
      <c r="I18059" s="10">
        <v>58475.79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58475.79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0.25</v>
      </c>
      <c r="H18060" s="9">
        <v>1.6000000000000001E-4</v>
      </c>
      <c r="I18060" s="10">
        <v>51934.76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51934.76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5.0000000000000001E-4</v>
      </c>
      <c r="I18061" s="10">
        <v>55242.11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55242.11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37667.370000000003</v>
      </c>
      <c r="J18063" s="12">
        <v>16</v>
      </c>
      <c r="K18063" s="7" t="s">
        <v>705</v>
      </c>
      <c r="L18063" s="12">
        <v>21</v>
      </c>
      <c r="M18063" s="11"/>
      <c r="N18063" s="38">
        <f>I18063*(100-$B$4)*(100-$B$5)/10000</f>
        <v>37667.370000000003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25516.1</v>
      </c>
      <c r="J18065" s="12">
        <v>12</v>
      </c>
      <c r="K18065" s="7" t="s">
        <v>705</v>
      </c>
      <c r="L18065" s="12">
        <v>31</v>
      </c>
      <c r="M18065" s="11"/>
      <c r="N18065" s="38">
        <f>I18065*(100-$B$4)*(100-$B$5)/10000</f>
        <v>25516.1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400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4" x14ac:dyDescent="0.2">
      <c r="A18067" s="30" t="s">
        <v>35884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3.2000000000000003E-4</v>
      </c>
      <c r="I18068" s="10">
        <v>16738.46</v>
      </c>
      <c r="J18068" s="12">
        <v>85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20">
        <v>207</v>
      </c>
      <c r="K18070" s="15" t="s">
        <v>705</v>
      </c>
      <c r="L18070" s="20">
        <v>60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35891</v>
      </c>
      <c r="B18071" s="7" t="s">
        <v>35892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7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35895</v>
      </c>
      <c r="B18073" s="15" t="s">
        <v>35896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172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35899</v>
      </c>
      <c r="B18075" s="15" t="s">
        <v>35900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1E-3</v>
      </c>
      <c r="I18075" s="18">
        <v>17993.849999999999</v>
      </c>
      <c r="J18075" s="20">
        <v>238</v>
      </c>
      <c r="K18075" s="15" t="s">
        <v>705</v>
      </c>
      <c r="L18075" s="20">
        <v>30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11.1" customHeight="1" outlineLevel="5" x14ac:dyDescent="0.2">
      <c r="A18076" s="6" t="s">
        <v>35901</v>
      </c>
      <c r="B18076" s="7" t="s">
        <v>35902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130591.09</v>
      </c>
      <c r="J18076" s="11"/>
      <c r="K18076" s="7" t="s">
        <v>35903</v>
      </c>
      <c r="L18076" s="12">
        <v>21</v>
      </c>
      <c r="M18076" s="11"/>
      <c r="N18076" s="38">
        <f>I18076*(100-$B$4)*(100-$B$5)/10000</f>
        <v>130591.09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83200</v>
      </c>
      <c r="J18077" s="12">
        <v>91</v>
      </c>
      <c r="K18077" s="7" t="s">
        <v>35903</v>
      </c>
      <c r="L18077" s="12">
        <v>7</v>
      </c>
      <c r="M18077" s="11"/>
      <c r="N18077" s="38">
        <f>I18077*(100-$B$4)*(100-$B$5)/10000</f>
        <v>83200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35903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35903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0.6</v>
      </c>
      <c r="H18080" s="9">
        <v>0.01</v>
      </c>
      <c r="I18080" s="10">
        <v>4184.62</v>
      </c>
      <c r="J18080" s="12">
        <v>63</v>
      </c>
      <c r="K18080" s="7" t="s">
        <v>35903</v>
      </c>
      <c r="L18080" s="12">
        <v>7</v>
      </c>
      <c r="M18080" s="11"/>
      <c r="N18080" s="38">
        <f>I18080*(100-$B$4)*(100-$B$5)/10000</f>
        <v>4184.62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35912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384923.3</v>
      </c>
      <c r="J18082" s="11"/>
      <c r="K18082" s="7" t="s">
        <v>15417</v>
      </c>
      <c r="L18082" s="12">
        <v>30</v>
      </c>
      <c r="M18082" s="11"/>
      <c r="N18082" s="38">
        <f>I18082*(100-$B$4)*(100-$B$5)/10000</f>
        <v>384923.3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397593.97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397593.97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15417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2E-3</v>
      </c>
      <c r="I18090" s="10">
        <v>8178.96</v>
      </c>
      <c r="J18090" s="11"/>
      <c r="K18090" s="7" t="s">
        <v>15417</v>
      </c>
      <c r="L18090" s="12">
        <v>80</v>
      </c>
      <c r="M18090" s="11"/>
      <c r="N18090" s="38">
        <f>I18090*(100-$B$4)*(100-$B$5)/10000</f>
        <v>8178.96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0.01</v>
      </c>
      <c r="I18092" s="10">
        <v>66099.31</v>
      </c>
      <c r="J18092" s="11"/>
      <c r="K18092" s="7" t="s">
        <v>35903</v>
      </c>
      <c r="L18092" s="12">
        <v>30</v>
      </c>
      <c r="M18092" s="11"/>
      <c r="N18092" s="38">
        <f>I18092*(100-$B$4)*(100-$B$5)/10000</f>
        <v>66099.31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0.05</v>
      </c>
      <c r="H18093" s="9">
        <v>1E-3</v>
      </c>
      <c r="I18093" s="10">
        <v>20654.330000000002</v>
      </c>
      <c r="J18093" s="12">
        <v>302</v>
      </c>
      <c r="K18093" s="7" t="s">
        <v>13268</v>
      </c>
      <c r="L18093" s="12">
        <v>30</v>
      </c>
      <c r="M18093" s="11"/>
      <c r="N18093" s="38">
        <f>I18093*(100-$B$4)*(100-$B$5)/10000</f>
        <v>20654.330000000002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1.1" customHeight="1" outlineLevel="4" x14ac:dyDescent="0.2">
      <c r="A18094" s="30" t="s">
        <v>35937</v>
      </c>
      <c r="B18094" s="30"/>
      <c r="C18094" s="30"/>
      <c r="D18094" s="30"/>
      <c r="E18094" s="30"/>
      <c r="F18094" s="30"/>
      <c r="G18094" s="30"/>
      <c r="H18094" s="30"/>
      <c r="I18094" s="30"/>
      <c r="J18094" s="30"/>
      <c r="K18094" s="30"/>
      <c r="L18094" s="30"/>
      <c r="M18094" s="30"/>
      <c r="N18094" s="37"/>
      <c r="O18094" s="37"/>
      <c r="P18094" s="37"/>
      <c r="Q18094" s="37"/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38</v>
      </c>
      <c r="H18096" s="9">
        <v>0.14000000000000001</v>
      </c>
      <c r="I18096" s="10">
        <v>2823440.87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2823440.87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379942.45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379942.45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3479336.1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3479336.1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3328811.08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3328811.08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1623930.32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1623930.32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1774260.15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1774260.15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4.9000000000000002E-2</v>
      </c>
      <c r="I18104" s="10">
        <v>465366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465366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37</v>
      </c>
      <c r="H18105" s="9">
        <v>0.14000000000000001</v>
      </c>
      <c r="I18105" s="10">
        <v>2672921.4700000002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2672921.4700000002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1852519.9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1852519.9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3557595.85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3557595.85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3708115.26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3708115.26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1013429.9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1013429.9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3633457.34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3633457.34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7.0000000000000007E-2</v>
      </c>
      <c r="I18113" s="10">
        <v>793983.13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793983.13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36</v>
      </c>
      <c r="H18114" s="9">
        <v>0.14000000000000001</v>
      </c>
      <c r="I18114" s="10">
        <v>2368372.7999999998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2368372.7999999998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1698447.46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1698447.46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36</v>
      </c>
      <c r="H18116" s="9">
        <v>1.4E-2</v>
      </c>
      <c r="I18116" s="10">
        <v>2594661.71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2594661.71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35</v>
      </c>
      <c r="H18120" s="9">
        <v>0.14000000000000001</v>
      </c>
      <c r="I18120" s="10">
        <v>2518800.23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2518800.23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1928381.39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1928381.39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55</v>
      </c>
      <c r="H18122" s="9">
        <v>0.27</v>
      </c>
      <c r="I18122" s="10">
        <v>3783976.75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3783976.75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14.7</v>
      </c>
      <c r="H18125" s="9">
        <v>4.9000000000000002E-2</v>
      </c>
      <c r="I18125" s="10">
        <v>531048.29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531048.29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36002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43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3" x14ac:dyDescent="0.2">
      <c r="A18130" s="29" t="s">
        <v>36007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1.1" customHeight="1" outlineLevel="4" x14ac:dyDescent="0.2">
      <c r="A18131" s="30" t="s">
        <v>36008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0.14299999999999999</v>
      </c>
      <c r="H18132" s="9">
        <v>1.2600000000000001E-3</v>
      </c>
      <c r="I18132" s="10">
        <v>2720.21</v>
      </c>
      <c r="J18132" s="11" t="s">
        <v>235</v>
      </c>
      <c r="K18132" s="7"/>
      <c r="L18132" s="11"/>
      <c r="M18132" s="11"/>
      <c r="N18132" s="38">
        <f>I18132*(100-$B$4)*(100-$B$5)/10000</f>
        <v>2720.21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11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36016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481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0.2</v>
      </c>
      <c r="H18137" s="9">
        <v>1.2600000000000001E-3</v>
      </c>
      <c r="I18137" s="10">
        <v>1536.28</v>
      </c>
      <c r="J18137" s="11" t="s">
        <v>235</v>
      </c>
      <c r="K18137" s="7"/>
      <c r="L18137" s="11"/>
      <c r="M18137" s="11"/>
      <c r="N18137" s="38">
        <f>I18137*(100-$B$4)*(100-$B$5)/10000</f>
        <v>1536.28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36025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0.11700000000000001</v>
      </c>
      <c r="H18142" s="9">
        <v>4.3399999999999998E-4</v>
      </c>
      <c r="I18142" s="10">
        <v>8750.25</v>
      </c>
      <c r="J18142" s="12">
        <v>230</v>
      </c>
      <c r="K18142" s="7" t="s">
        <v>705</v>
      </c>
      <c r="L18142" s="12">
        <v>30</v>
      </c>
      <c r="M18142" s="11"/>
      <c r="N18142" s="38">
        <f>I18142*(100-$B$4)*(100-$B$5)/10000</f>
        <v>8750.25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0.19800000000000001</v>
      </c>
      <c r="H18144" s="9">
        <v>6.4999999999999997E-4</v>
      </c>
      <c r="I18144" s="13">
        <v>959.88</v>
      </c>
      <c r="J18144" s="12">
        <v>238</v>
      </c>
      <c r="K18144" s="7"/>
      <c r="L18144" s="11"/>
      <c r="M18144" s="11"/>
      <c r="N18144" s="38">
        <f>I18144*(100-$B$4)*(100-$B$5)/10000</f>
        <v>959.88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350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36035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36036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36037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36038</v>
      </c>
      <c r="B18150" s="7" t="s">
        <v>36039</v>
      </c>
      <c r="C18150" s="7" t="s">
        <v>68</v>
      </c>
      <c r="D18150" s="7" t="s">
        <v>29</v>
      </c>
      <c r="E18150" s="7" t="s">
        <v>65</v>
      </c>
      <c r="F18150" s="7" t="s">
        <v>31</v>
      </c>
      <c r="G18150" s="8">
        <v>6.0999999999999999E-2</v>
      </c>
      <c r="H18150" s="9">
        <v>4.2999999999999999E-4</v>
      </c>
      <c r="I18150" s="13">
        <v>349.31</v>
      </c>
      <c r="J18150" s="11"/>
      <c r="K18150" s="7"/>
      <c r="L18150" s="11"/>
      <c r="M18150" s="11"/>
      <c r="N18150" s="38">
        <f>I18150*(100-$B$4)*(100-$B$5)/10000</f>
        <v>349.31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6.3E-2</v>
      </c>
      <c r="H18152" s="9">
        <v>4.2999999999999999E-4</v>
      </c>
      <c r="I18152" s="13">
        <v>349.31</v>
      </c>
      <c r="J18152" s="11" t="s">
        <v>235</v>
      </c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36045</v>
      </c>
      <c r="D18153" s="7" t="s">
        <v>29</v>
      </c>
      <c r="E18153" s="7" t="s">
        <v>413</v>
      </c>
      <c r="F18153" s="7" t="s">
        <v>31</v>
      </c>
      <c r="G18153" s="8">
        <v>6.7000000000000004E-2</v>
      </c>
      <c r="H18153" s="9">
        <v>5.1800000000000001E-4</v>
      </c>
      <c r="I18153" s="13">
        <v>290.83999999999997</v>
      </c>
      <c r="J18153" s="11" t="s">
        <v>235</v>
      </c>
      <c r="K18153" s="7"/>
      <c r="L18153" s="11"/>
      <c r="M18153" s="11"/>
      <c r="N18153" s="38">
        <f>I18153*(100-$B$4)*(100-$B$5)/10000</f>
        <v>290.83999999999997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36046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23.1" customHeight="1" outlineLevel="5" x14ac:dyDescent="0.2">
      <c r="A18155" s="6" t="s">
        <v>36047</v>
      </c>
      <c r="B18155" s="7" t="s">
        <v>36048</v>
      </c>
      <c r="C18155" s="7" t="s">
        <v>68</v>
      </c>
      <c r="D18155" s="7" t="s">
        <v>29</v>
      </c>
      <c r="E18155" s="7" t="s">
        <v>65</v>
      </c>
      <c r="F18155" s="7" t="s">
        <v>31</v>
      </c>
      <c r="G18155" s="8">
        <v>7.4999999999999997E-2</v>
      </c>
      <c r="H18155" s="9">
        <v>6.3299999999999999E-4</v>
      </c>
      <c r="I18155" s="13">
        <v>349.31</v>
      </c>
      <c r="J18155" s="11" t="s">
        <v>235</v>
      </c>
      <c r="K18155" s="7"/>
      <c r="L18155" s="11"/>
      <c r="M18155" s="11"/>
      <c r="N18155" s="38">
        <f>I18155*(100-$B$4)*(100-$B$5)/10000</f>
        <v>349.31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36054</v>
      </c>
      <c r="D18159" s="7" t="s">
        <v>29</v>
      </c>
      <c r="E18159" s="7" t="s">
        <v>35434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36054</v>
      </c>
      <c r="D18160" s="7" t="s">
        <v>36057</v>
      </c>
      <c r="E18160" s="7" t="s">
        <v>35434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36054</v>
      </c>
      <c r="D18161" s="7" t="s">
        <v>61</v>
      </c>
      <c r="E18161" s="7" t="s">
        <v>36060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36061</v>
      </c>
      <c r="B18162" s="7" t="s">
        <v>36062</v>
      </c>
      <c r="C18162" s="7" t="s">
        <v>36054</v>
      </c>
      <c r="D18162" s="7" t="s">
        <v>36063</v>
      </c>
      <c r="E18162" s="7" t="s">
        <v>36060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2">
        <v>1</v>
      </c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36064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36065</v>
      </c>
      <c r="B18164" s="7" t="s">
        <v>36066</v>
      </c>
      <c r="C18164" s="7" t="s">
        <v>36067</v>
      </c>
      <c r="D18164" s="7" t="s">
        <v>29</v>
      </c>
      <c r="E18164" s="7" t="s">
        <v>36068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36067</v>
      </c>
      <c r="D18165" s="7" t="s">
        <v>36057</v>
      </c>
      <c r="E18165" s="7" t="s">
        <v>36068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1"/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36067</v>
      </c>
      <c r="D18166" s="7" t="s">
        <v>61</v>
      </c>
      <c r="E18166" s="7" t="s">
        <v>36073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2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36067</v>
      </c>
      <c r="D18167" s="7" t="s">
        <v>36063</v>
      </c>
      <c r="E18167" s="7" t="s">
        <v>36073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60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36076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36079</v>
      </c>
      <c r="D18169" s="7" t="s">
        <v>29</v>
      </c>
      <c r="E18169" s="7" t="s">
        <v>36080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36079</v>
      </c>
      <c r="D18170" s="7" t="s">
        <v>36057</v>
      </c>
      <c r="E18170" s="7" t="s">
        <v>36080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36079</v>
      </c>
      <c r="D18171" s="7" t="s">
        <v>61</v>
      </c>
      <c r="E18171" s="7" t="s">
        <v>36085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36086</v>
      </c>
      <c r="B18172" s="7" t="s">
        <v>36087</v>
      </c>
      <c r="C18172" s="7" t="s">
        <v>36079</v>
      </c>
      <c r="D18172" s="7" t="s">
        <v>36063</v>
      </c>
      <c r="E18172" s="7" t="s">
        <v>36085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11.1" customHeight="1" outlineLevel="3" x14ac:dyDescent="0.2">
      <c r="A18173" s="29" t="s">
        <v>36088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36089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247</v>
      </c>
      <c r="D18175" s="7" t="s">
        <v>29</v>
      </c>
      <c r="E18175" s="7" t="s">
        <v>36092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247</v>
      </c>
      <c r="D18176" s="7" t="s">
        <v>61</v>
      </c>
      <c r="E18176" s="7" t="s">
        <v>20653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29</v>
      </c>
      <c r="E18177" s="7" t="s">
        <v>10195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61</v>
      </c>
      <c r="E18178" s="7" t="s">
        <v>36099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36100</v>
      </c>
      <c r="B18179" s="7" t="s">
        <v>36101</v>
      </c>
      <c r="C18179" s="7" t="s">
        <v>35709</v>
      </c>
      <c r="D18179" s="7" t="s">
        <v>29</v>
      </c>
      <c r="E18179" s="7" t="s">
        <v>20658</v>
      </c>
      <c r="F18179" s="7" t="s">
        <v>31</v>
      </c>
      <c r="G18179" s="8">
        <v>13</v>
      </c>
      <c r="H18179" s="9">
        <v>0.11053399999999999</v>
      </c>
      <c r="I18179" s="10">
        <v>104749.71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104749.71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11.1" customHeight="1" outlineLevel="4" x14ac:dyDescent="0.2">
      <c r="A18180" s="30" t="s">
        <v>36102</v>
      </c>
      <c r="B18180" s="30"/>
      <c r="C18180" s="30"/>
      <c r="D18180" s="30"/>
      <c r="E18180" s="30"/>
      <c r="F18180" s="30"/>
      <c r="G18180" s="30"/>
      <c r="H18180" s="30"/>
      <c r="I18180" s="30"/>
      <c r="J18180" s="30"/>
      <c r="K18180" s="30"/>
      <c r="L18180" s="30"/>
      <c r="M18180" s="30"/>
      <c r="N18180" s="37"/>
      <c r="O18180" s="37"/>
      <c r="P18180" s="37"/>
      <c r="Q18180" s="37"/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29</v>
      </c>
      <c r="E18181" s="7" t="s">
        <v>6332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61</v>
      </c>
      <c r="E18182" s="7" t="s">
        <v>6756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29</v>
      </c>
      <c r="E18183" s="7" t="s">
        <v>574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61</v>
      </c>
      <c r="E18184" s="7" t="s">
        <v>15636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29</v>
      </c>
      <c r="E18185" s="7" t="s">
        <v>15699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61</v>
      </c>
      <c r="E18186" s="7" t="s">
        <v>11060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3" x14ac:dyDescent="0.2">
      <c r="A18187" s="29" t="s">
        <v>36115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36116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35</v>
      </c>
      <c r="E18189" s="7" t="s">
        <v>40</v>
      </c>
      <c r="F18189" s="7" t="s">
        <v>31</v>
      </c>
      <c r="G18189" s="8">
        <v>3.2</v>
      </c>
      <c r="H18189" s="9">
        <v>3.3339000000000001E-2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29</v>
      </c>
      <c r="E18190" s="7" t="s">
        <v>8401</v>
      </c>
      <c r="F18190" s="7" t="s">
        <v>31</v>
      </c>
      <c r="G18190" s="8">
        <v>3.53</v>
      </c>
      <c r="H18190" s="9">
        <v>2.5190000000000001E-2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61</v>
      </c>
      <c r="E18191" s="7" t="s">
        <v>8401</v>
      </c>
      <c r="F18191" s="7" t="s">
        <v>31</v>
      </c>
      <c r="G18191" s="8">
        <v>3.55</v>
      </c>
      <c r="H18191" s="9">
        <v>2.3439999999999999E-2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35</v>
      </c>
      <c r="E18192" s="7" t="s">
        <v>2065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2">
        <v>17</v>
      </c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29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61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11.1" customHeight="1" outlineLevel="4" x14ac:dyDescent="0.2">
      <c r="A18195" s="30" t="s">
        <v>36129</v>
      </c>
      <c r="B18195" s="30"/>
      <c r="C18195" s="30"/>
      <c r="D18195" s="30"/>
      <c r="E18195" s="30"/>
      <c r="F18195" s="30"/>
      <c r="G18195" s="30"/>
      <c r="H18195" s="30"/>
      <c r="I18195" s="30"/>
      <c r="J18195" s="30"/>
      <c r="K18195" s="30"/>
      <c r="L18195" s="30"/>
      <c r="M18195" s="30"/>
      <c r="N18195" s="37"/>
      <c r="O18195" s="37"/>
      <c r="P18195" s="37"/>
      <c r="Q18195" s="37"/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29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61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1.1" customHeight="1" outlineLevel="2" x14ac:dyDescent="0.2">
      <c r="A18198" s="28" t="s">
        <v>36134</v>
      </c>
      <c r="B18198" s="28"/>
      <c r="C18198" s="28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35"/>
      <c r="O18198" s="35"/>
      <c r="P18198" s="35"/>
      <c r="Q18198" s="35"/>
    </row>
    <row r="18199" spans="1:17" ht="11.1" customHeight="1" outlineLevel="3" x14ac:dyDescent="0.2">
      <c r="A18199" s="29" t="s">
        <v>36135</v>
      </c>
      <c r="B18199" s="29"/>
      <c r="C18199" s="29"/>
      <c r="D18199" s="29"/>
      <c r="E18199" s="29"/>
      <c r="F18199" s="29"/>
      <c r="G18199" s="29"/>
      <c r="H18199" s="29"/>
      <c r="I18199" s="29"/>
      <c r="J18199" s="29"/>
      <c r="K18199" s="29"/>
      <c r="L18199" s="29"/>
      <c r="M18199" s="29"/>
      <c r="N18199" s="36"/>
      <c r="O18199" s="36"/>
      <c r="P18199" s="36"/>
      <c r="Q18199" s="36"/>
    </row>
    <row r="18200" spans="1:17" ht="11.1" customHeight="1" outlineLevel="4" x14ac:dyDescent="0.2">
      <c r="A18200" s="30" t="s">
        <v>36136</v>
      </c>
      <c r="B18200" s="30"/>
      <c r="C18200" s="30"/>
      <c r="D18200" s="30"/>
      <c r="E18200" s="30"/>
      <c r="F18200" s="30"/>
      <c r="G18200" s="30"/>
      <c r="H18200" s="30"/>
      <c r="I18200" s="30"/>
      <c r="J18200" s="30"/>
      <c r="K18200" s="30"/>
      <c r="L18200" s="30"/>
      <c r="M18200" s="30"/>
      <c r="N18200" s="37"/>
      <c r="O18200" s="37"/>
      <c r="P18200" s="37"/>
      <c r="Q18200" s="37"/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8401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71.099999999999994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11.1" customHeight="1" outlineLevel="4" x14ac:dyDescent="0.2">
      <c r="A18225" s="30" t="s">
        <v>36185</v>
      </c>
      <c r="B18225" s="30"/>
      <c r="C18225" s="30"/>
      <c r="D18225" s="30"/>
      <c r="E18225" s="30"/>
      <c r="F18225" s="30"/>
      <c r="G18225" s="30"/>
      <c r="H18225" s="30"/>
      <c r="I18225" s="30"/>
      <c r="J18225" s="30"/>
      <c r="K18225" s="30"/>
      <c r="L18225" s="30"/>
      <c r="M18225" s="30"/>
      <c r="N18225" s="37"/>
      <c r="O18225" s="37"/>
      <c r="P18225" s="37"/>
      <c r="Q18225" s="37"/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8401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8401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8401</v>
      </c>
      <c r="F18242" s="7" t="s">
        <v>31</v>
      </c>
      <c r="G18242" s="8">
        <v>17.5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8401</v>
      </c>
      <c r="F18244" s="7" t="s">
        <v>31</v>
      </c>
      <c r="G18244" s="8">
        <v>17.2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11.1" customHeight="1" outlineLevel="4" x14ac:dyDescent="0.2">
      <c r="A18250" s="30" t="s">
        <v>36234</v>
      </c>
      <c r="B18250" s="30"/>
      <c r="C18250" s="30"/>
      <c r="D18250" s="30"/>
      <c r="E18250" s="30"/>
      <c r="F18250" s="30"/>
      <c r="G18250" s="30"/>
      <c r="H18250" s="30"/>
      <c r="I18250" s="30"/>
      <c r="J18250" s="30"/>
      <c r="K18250" s="30"/>
      <c r="L18250" s="30"/>
      <c r="M18250" s="30"/>
      <c r="N18250" s="37"/>
      <c r="O18250" s="37"/>
      <c r="P18250" s="37"/>
      <c r="Q18250" s="37"/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8401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8401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8401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1.1" customHeight="1" outlineLevel="4" x14ac:dyDescent="0.2">
      <c r="A18275" s="30" t="s">
        <v>36283</v>
      </c>
      <c r="B18275" s="30"/>
      <c r="C18275" s="30"/>
      <c r="D18275" s="30"/>
      <c r="E18275" s="30"/>
      <c r="F18275" s="30"/>
      <c r="G18275" s="30"/>
      <c r="H18275" s="30"/>
      <c r="I18275" s="30"/>
      <c r="J18275" s="30"/>
      <c r="K18275" s="30"/>
      <c r="L18275" s="30"/>
      <c r="M18275" s="30"/>
      <c r="N18275" s="37"/>
      <c r="O18275" s="37"/>
      <c r="P18275" s="37"/>
      <c r="Q18275" s="37"/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8401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8401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680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8401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36332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23.1" customHeight="1" outlineLevel="5" x14ac:dyDescent="0.2">
      <c r="A18301" s="6" t="s">
        <v>36333</v>
      </c>
      <c r="B18301" s="7" t="s">
        <v>36334</v>
      </c>
      <c r="C18301" s="7"/>
      <c r="D18301" s="7"/>
      <c r="E18301" s="7" t="s">
        <v>52</v>
      </c>
      <c r="F18301" s="7" t="s">
        <v>31</v>
      </c>
      <c r="G18301" s="8">
        <v>0.05</v>
      </c>
      <c r="H18301" s="9">
        <v>2.5000000000000001E-3</v>
      </c>
      <c r="I18301" s="13">
        <v>271.99</v>
      </c>
      <c r="J18301" s="11"/>
      <c r="K18301" s="7"/>
      <c r="L18301" s="12">
        <v>7</v>
      </c>
      <c r="M18301" s="11"/>
      <c r="N18301" s="38">
        <f>I18301*(100-$B$4)*(100-$B$5)/10000</f>
        <v>271.99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2" x14ac:dyDescent="0.2">
      <c r="A18302" s="28" t="s">
        <v>36335</v>
      </c>
      <c r="B18302" s="28"/>
      <c r="C18302" s="28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35"/>
      <c r="O18302" s="35"/>
      <c r="P18302" s="35"/>
      <c r="Q18302" s="35"/>
    </row>
    <row r="18303" spans="1:17" ht="11.1" customHeight="1" outlineLevel="3" x14ac:dyDescent="0.2">
      <c r="A18303" s="29" t="s">
        <v>36336</v>
      </c>
      <c r="B18303" s="29"/>
      <c r="C18303" s="29"/>
      <c r="D18303" s="29"/>
      <c r="E18303" s="29"/>
      <c r="F18303" s="29"/>
      <c r="G18303" s="29"/>
      <c r="H18303" s="29"/>
      <c r="I18303" s="29"/>
      <c r="J18303" s="29"/>
      <c r="K18303" s="29"/>
      <c r="L18303" s="29"/>
      <c r="M18303" s="29"/>
      <c r="N18303" s="36"/>
      <c r="O18303" s="36"/>
      <c r="P18303" s="36"/>
      <c r="Q18303" s="36"/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36340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36341</v>
      </c>
      <c r="B18306" s="7" t="s">
        <v>36342</v>
      </c>
      <c r="C18306" s="7" t="s">
        <v>26219</v>
      </c>
      <c r="D18306" s="7" t="s">
        <v>29</v>
      </c>
      <c r="E18306" s="7" t="s">
        <v>36343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36344</v>
      </c>
      <c r="B18307" s="7" t="s">
        <v>36345</v>
      </c>
      <c r="C18307" s="7" t="s">
        <v>247</v>
      </c>
      <c r="D18307" s="7" t="s">
        <v>29</v>
      </c>
      <c r="E18307" s="7" t="s">
        <v>36346</v>
      </c>
      <c r="F18307" s="7" t="s">
        <v>31</v>
      </c>
      <c r="G18307" s="8">
        <v>7</v>
      </c>
      <c r="H18307" s="9">
        <v>2.76E-2</v>
      </c>
      <c r="I18307" s="10">
        <v>39382.050000000003</v>
      </c>
      <c r="J18307" s="11"/>
      <c r="K18307" s="7"/>
      <c r="L18307" s="12">
        <v>40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36347</v>
      </c>
      <c r="B18308" s="7" t="s">
        <v>36348</v>
      </c>
      <c r="C18308" s="7" t="s">
        <v>9989</v>
      </c>
      <c r="D18308" s="7" t="s">
        <v>29</v>
      </c>
      <c r="E18308" s="7" t="s">
        <v>36349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40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36350</v>
      </c>
      <c r="B18309" s="7" t="s">
        <v>36351</v>
      </c>
      <c r="C18309" s="7" t="s">
        <v>254</v>
      </c>
      <c r="D18309" s="7" t="s">
        <v>29</v>
      </c>
      <c r="E18309" s="7" t="s">
        <v>36352</v>
      </c>
      <c r="F18309" s="7" t="s">
        <v>31</v>
      </c>
      <c r="G18309" s="8">
        <v>13.4</v>
      </c>
      <c r="H18309" s="9">
        <v>5.5199999999999999E-2</v>
      </c>
      <c r="I18309" s="10">
        <v>60965.87</v>
      </c>
      <c r="J18309" s="11"/>
      <c r="K18309" s="7"/>
      <c r="L18309" s="12">
        <v>40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36353</v>
      </c>
      <c r="B18310" s="7" t="s">
        <v>36354</v>
      </c>
      <c r="C18310" s="7" t="s">
        <v>261</v>
      </c>
      <c r="D18310" s="7" t="s">
        <v>29</v>
      </c>
      <c r="E18310" s="7" t="s">
        <v>36355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40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36356</v>
      </c>
      <c r="B18311" s="7" t="s">
        <v>36357</v>
      </c>
      <c r="C18311" s="7" t="s">
        <v>10566</v>
      </c>
      <c r="D18311" s="7" t="s">
        <v>29</v>
      </c>
      <c r="E18311" s="7" t="s">
        <v>36358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36359</v>
      </c>
      <c r="B18312" s="7" t="s">
        <v>36360</v>
      </c>
      <c r="C18312" s="7" t="s">
        <v>10566</v>
      </c>
      <c r="D18312" s="7" t="s">
        <v>29</v>
      </c>
      <c r="E18312" s="7" t="s">
        <v>36358</v>
      </c>
      <c r="F18312" s="7" t="s">
        <v>31</v>
      </c>
      <c r="G18312" s="8">
        <v>14.6</v>
      </c>
      <c r="H18312" s="9">
        <v>6.9599999999999995E-2</v>
      </c>
      <c r="I18312" s="10">
        <v>81143.520000000004</v>
      </c>
      <c r="J18312" s="11"/>
      <c r="K18312" s="7" t="s">
        <v>705</v>
      </c>
      <c r="L18312" s="12">
        <v>40</v>
      </c>
      <c r="M18312" s="11"/>
      <c r="N18312" s="38">
        <f>I18312*(100-$B$4)*(100-$B$5)/10000</f>
        <v>81143.520000000004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1.1" customHeight="1" outlineLevel="4" x14ac:dyDescent="0.2">
      <c r="A18313" s="30" t="s">
        <v>36361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2064</v>
      </c>
      <c r="D18314" s="7" t="s">
        <v>29</v>
      </c>
      <c r="E18314" s="7" t="s">
        <v>36340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26219</v>
      </c>
      <c r="D18315" s="7" t="s">
        <v>29</v>
      </c>
      <c r="E18315" s="7" t="s">
        <v>36343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247</v>
      </c>
      <c r="D18316" s="7" t="s">
        <v>29</v>
      </c>
      <c r="E18316" s="7" t="s">
        <v>36346</v>
      </c>
      <c r="F18316" s="7" t="s">
        <v>31</v>
      </c>
      <c r="G18316" s="8">
        <v>5.93</v>
      </c>
      <c r="H18316" s="9">
        <v>3.0304000000000001E-2</v>
      </c>
      <c r="I18316" s="10">
        <v>39382.050000000003</v>
      </c>
      <c r="J18316" s="11"/>
      <c r="K18316" s="7"/>
      <c r="L18316" s="12">
        <v>30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9989</v>
      </c>
      <c r="D18317" s="7" t="s">
        <v>29</v>
      </c>
      <c r="E18317" s="7" t="s">
        <v>36349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30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254</v>
      </c>
      <c r="D18318" s="7" t="s">
        <v>29</v>
      </c>
      <c r="E18318" s="7" t="s">
        <v>36352</v>
      </c>
      <c r="F18318" s="7" t="s">
        <v>31</v>
      </c>
      <c r="G18318" s="8">
        <v>11.6</v>
      </c>
      <c r="H18318" s="9">
        <v>4.9533000000000001E-2</v>
      </c>
      <c r="I18318" s="10">
        <v>60965.87</v>
      </c>
      <c r="J18318" s="11"/>
      <c r="K18318" s="7"/>
      <c r="L18318" s="12">
        <v>30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261</v>
      </c>
      <c r="D18319" s="7" t="s">
        <v>29</v>
      </c>
      <c r="E18319" s="7" t="s">
        <v>36355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10566</v>
      </c>
      <c r="D18320" s="7" t="s">
        <v>29</v>
      </c>
      <c r="E18320" s="7" t="s">
        <v>36358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11.1" customHeight="1" outlineLevel="4" x14ac:dyDescent="0.2">
      <c r="A18321" s="30" t="s">
        <v>36376</v>
      </c>
      <c r="B18321" s="30"/>
      <c r="C18321" s="30"/>
      <c r="D18321" s="30"/>
      <c r="E18321" s="30"/>
      <c r="F18321" s="30"/>
      <c r="G18321" s="30"/>
      <c r="H18321" s="30"/>
      <c r="I18321" s="30"/>
      <c r="J18321" s="30"/>
      <c r="K18321" s="30"/>
      <c r="L18321" s="30"/>
      <c r="M18321" s="30"/>
      <c r="N18321" s="37"/>
      <c r="O18321" s="37"/>
      <c r="P18321" s="37"/>
      <c r="Q18321" s="37"/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26219</v>
      </c>
      <c r="D18322" s="7" t="s">
        <v>29</v>
      </c>
      <c r="E18322" s="7" t="s">
        <v>36343</v>
      </c>
      <c r="F18322" s="7" t="s">
        <v>31</v>
      </c>
      <c r="G18322" s="8">
        <v>6.7</v>
      </c>
      <c r="H18322" s="9">
        <v>2.76E-2</v>
      </c>
      <c r="I18322" s="10">
        <v>31429.32</v>
      </c>
      <c r="J18322" s="11"/>
      <c r="K18322" s="7"/>
      <c r="L18322" s="12">
        <v>40</v>
      </c>
      <c r="M18322" s="11"/>
      <c r="N18322" s="38">
        <f>I18322*(100-$B$4)*(100-$B$5)/10000</f>
        <v>31429.32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247</v>
      </c>
      <c r="D18323" s="7" t="s">
        <v>29</v>
      </c>
      <c r="E18323" s="7" t="s">
        <v>36346</v>
      </c>
      <c r="F18323" s="7" t="s">
        <v>31</v>
      </c>
      <c r="G18323" s="8">
        <v>7</v>
      </c>
      <c r="H18323" s="9">
        <v>2.76E-2</v>
      </c>
      <c r="I18323" s="10">
        <v>39382.050000000003</v>
      </c>
      <c r="J18323" s="11"/>
      <c r="K18323" s="7"/>
      <c r="L18323" s="12">
        <v>30</v>
      </c>
      <c r="M18323" s="11"/>
      <c r="N18323" s="38">
        <f>I18323*(100-$B$4)*(100-$B$5)/10000</f>
        <v>39382.050000000003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254</v>
      </c>
      <c r="D18324" s="7" t="s">
        <v>29</v>
      </c>
      <c r="E18324" s="7" t="s">
        <v>36352</v>
      </c>
      <c r="F18324" s="7" t="s">
        <v>31</v>
      </c>
      <c r="G18324" s="8">
        <v>13.4</v>
      </c>
      <c r="H18324" s="9">
        <v>5.5199999999999999E-2</v>
      </c>
      <c r="I18324" s="10">
        <v>60965.87</v>
      </c>
      <c r="J18324" s="11"/>
      <c r="K18324" s="7"/>
      <c r="L18324" s="12">
        <v>30</v>
      </c>
      <c r="M18324" s="11"/>
      <c r="N18324" s="38">
        <f>I18324*(100-$B$4)*(100-$B$5)/10000</f>
        <v>60965.87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261</v>
      </c>
      <c r="D18325" s="7" t="s">
        <v>29</v>
      </c>
      <c r="E18325" s="7" t="s">
        <v>36355</v>
      </c>
      <c r="F18325" s="7" t="s">
        <v>31</v>
      </c>
      <c r="G18325" s="8">
        <v>14</v>
      </c>
      <c r="H18325" s="9">
        <v>5.5199999999999999E-2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10566</v>
      </c>
      <c r="D18326" s="7" t="s">
        <v>29</v>
      </c>
      <c r="E18326" s="7" t="s">
        <v>36358</v>
      </c>
      <c r="F18326" s="7" t="s">
        <v>31</v>
      </c>
      <c r="G18326" s="8">
        <v>14.6</v>
      </c>
      <c r="H18326" s="9">
        <v>6.9599999999999995E-2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36387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2064</v>
      </c>
      <c r="D18328" s="7" t="s">
        <v>29</v>
      </c>
      <c r="E18328" s="7" t="s">
        <v>36340</v>
      </c>
      <c r="F18328" s="7" t="s">
        <v>31</v>
      </c>
      <c r="G18328" s="8">
        <v>4.5</v>
      </c>
      <c r="H18328" s="9">
        <v>1.7999999999999999E-2</v>
      </c>
      <c r="I18328" s="10">
        <v>25003.03</v>
      </c>
      <c r="J18328" s="11"/>
      <c r="K18328" s="7"/>
      <c r="L18328" s="12">
        <v>40</v>
      </c>
      <c r="M18328" s="11"/>
      <c r="N18328" s="38">
        <f>I18328*(100-$B$4)*(100-$B$5)/10000</f>
        <v>25003.03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26219</v>
      </c>
      <c r="D18329" s="7" t="s">
        <v>29</v>
      </c>
      <c r="E18329" s="7" t="s">
        <v>36343</v>
      </c>
      <c r="F18329" s="7" t="s">
        <v>31</v>
      </c>
      <c r="G18329" s="8">
        <v>6.7</v>
      </c>
      <c r="H18329" s="9">
        <v>2.76E-2</v>
      </c>
      <c r="I18329" s="10">
        <v>31429.32</v>
      </c>
      <c r="J18329" s="11"/>
      <c r="K18329" s="7"/>
      <c r="L18329" s="12">
        <v>40</v>
      </c>
      <c r="M18329" s="11"/>
      <c r="N18329" s="38">
        <f>I18329*(100-$B$4)*(100-$B$5)/10000</f>
        <v>31429.32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247</v>
      </c>
      <c r="D18330" s="7" t="s">
        <v>29</v>
      </c>
      <c r="E18330" s="7" t="s">
        <v>36346</v>
      </c>
      <c r="F18330" s="7" t="s">
        <v>31</v>
      </c>
      <c r="G18330" s="8">
        <v>7</v>
      </c>
      <c r="H18330" s="9">
        <v>2.76E-2</v>
      </c>
      <c r="I18330" s="10">
        <v>39382.050000000003</v>
      </c>
      <c r="J18330" s="11"/>
      <c r="K18330" s="7"/>
      <c r="L18330" s="12">
        <v>40</v>
      </c>
      <c r="M18330" s="11"/>
      <c r="N18330" s="38">
        <f>I18330*(100-$B$4)*(100-$B$5)/10000</f>
        <v>39382.050000000003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9989</v>
      </c>
      <c r="D18331" s="7" t="s">
        <v>29</v>
      </c>
      <c r="E18331" s="7" t="s">
        <v>36349</v>
      </c>
      <c r="F18331" s="7" t="s">
        <v>31</v>
      </c>
      <c r="G18331" s="8">
        <v>7.3</v>
      </c>
      <c r="H18331" s="9">
        <v>3.4799999999999998E-2</v>
      </c>
      <c r="I18331" s="10">
        <v>47334.82</v>
      </c>
      <c r="J18331" s="11"/>
      <c r="K18331" s="7"/>
      <c r="L18331" s="12">
        <v>40</v>
      </c>
      <c r="M18331" s="11"/>
      <c r="N18331" s="38">
        <f>I18331*(100-$B$4)*(100-$B$5)/10000</f>
        <v>47334.82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254</v>
      </c>
      <c r="D18332" s="7" t="s">
        <v>29</v>
      </c>
      <c r="E18332" s="7" t="s">
        <v>36352</v>
      </c>
      <c r="F18332" s="7" t="s">
        <v>31</v>
      </c>
      <c r="G18332" s="8">
        <v>13.4</v>
      </c>
      <c r="H18332" s="9">
        <v>5.5199999999999999E-2</v>
      </c>
      <c r="I18332" s="10">
        <v>60965.87</v>
      </c>
      <c r="J18332" s="11"/>
      <c r="K18332" s="7"/>
      <c r="L18332" s="12">
        <v>40</v>
      </c>
      <c r="M18332" s="11"/>
      <c r="N18332" s="38">
        <f>I18332*(100-$B$4)*(100-$B$5)/10000</f>
        <v>60965.87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261</v>
      </c>
      <c r="D18333" s="7" t="s">
        <v>29</v>
      </c>
      <c r="E18333" s="7" t="s">
        <v>36355</v>
      </c>
      <c r="F18333" s="7" t="s">
        <v>31</v>
      </c>
      <c r="G18333" s="8">
        <v>14</v>
      </c>
      <c r="H18333" s="9">
        <v>5.5199999999999999E-2</v>
      </c>
      <c r="I18333" s="10">
        <v>74978.559999999998</v>
      </c>
      <c r="J18333" s="11"/>
      <c r="K18333" s="7"/>
      <c r="L18333" s="12">
        <v>40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10566</v>
      </c>
      <c r="D18334" s="7" t="s">
        <v>29</v>
      </c>
      <c r="E18334" s="7" t="s">
        <v>36358</v>
      </c>
      <c r="F18334" s="7" t="s">
        <v>31</v>
      </c>
      <c r="G18334" s="8">
        <v>14.6</v>
      </c>
      <c r="H18334" s="9">
        <v>6.9599999999999995E-2</v>
      </c>
      <c r="I18334" s="10">
        <v>74978.559999999998</v>
      </c>
      <c r="J18334" s="12">
        <v>1</v>
      </c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2" x14ac:dyDescent="0.2">
      <c r="A18335" s="28" t="s">
        <v>36402</v>
      </c>
      <c r="B18335" s="28"/>
      <c r="C18335" s="28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35"/>
      <c r="O18335" s="35"/>
      <c r="P18335" s="35"/>
      <c r="Q18335" s="35"/>
    </row>
    <row r="18336" spans="1:17" ht="11.1" customHeight="1" outlineLevel="3" x14ac:dyDescent="0.2">
      <c r="A18336" s="29" t="s">
        <v>36403</v>
      </c>
      <c r="B18336" s="29"/>
      <c r="C18336" s="29"/>
      <c r="D18336" s="29"/>
      <c r="E18336" s="29"/>
      <c r="F18336" s="29"/>
      <c r="G18336" s="29"/>
      <c r="H18336" s="29"/>
      <c r="I18336" s="29"/>
      <c r="J18336" s="29"/>
      <c r="K18336" s="29"/>
      <c r="L18336" s="29"/>
      <c r="M18336" s="29"/>
      <c r="N18336" s="36"/>
      <c r="O18336" s="36"/>
      <c r="P18336" s="36"/>
      <c r="Q18336" s="36"/>
    </row>
    <row r="18337" spans="1:17" ht="11.1" customHeight="1" outlineLevel="4" x14ac:dyDescent="0.2">
      <c r="A18337" s="30" t="s">
        <v>36404</v>
      </c>
      <c r="B18337" s="30"/>
      <c r="C18337" s="30"/>
      <c r="D18337" s="30"/>
      <c r="E18337" s="30"/>
      <c r="F18337" s="30"/>
      <c r="G18337" s="30"/>
      <c r="H18337" s="30"/>
      <c r="I18337" s="30"/>
      <c r="J18337" s="30"/>
      <c r="K18337" s="30"/>
      <c r="L18337" s="30"/>
      <c r="M18337" s="30"/>
      <c r="N18337" s="37"/>
      <c r="O18337" s="37"/>
      <c r="P18337" s="37"/>
      <c r="Q18337" s="37"/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1.04</v>
      </c>
      <c r="H18338" s="9">
        <v>4.8450000000000003E-3</v>
      </c>
      <c r="I18338" s="10">
        <v>1512.43</v>
      </c>
      <c r="J18338" s="11"/>
      <c r="K18338" s="7"/>
      <c r="L18338" s="12">
        <v>7</v>
      </c>
      <c r="M18338" s="11"/>
      <c r="N18338" s="38">
        <f>I18338*(100-$B$4)*(100-$B$5)/10000</f>
        <v>1512.43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3" x14ac:dyDescent="0.2">
      <c r="A18340" s="29" t="s">
        <v>36409</v>
      </c>
      <c r="B18340" s="29"/>
      <c r="C18340" s="29"/>
      <c r="D18340" s="29"/>
      <c r="E18340" s="29"/>
      <c r="F18340" s="29"/>
      <c r="G18340" s="29"/>
      <c r="H18340" s="29"/>
      <c r="I18340" s="29"/>
      <c r="J18340" s="29"/>
      <c r="K18340" s="29"/>
      <c r="L18340" s="29"/>
      <c r="M18340" s="29"/>
      <c r="N18340" s="36"/>
      <c r="O18340" s="36"/>
      <c r="P18340" s="36"/>
      <c r="Q18340" s="36"/>
    </row>
    <row r="18341" spans="1:17" ht="11.1" customHeight="1" outlineLevel="4" x14ac:dyDescent="0.2">
      <c r="A18341" s="30" t="s">
        <v>36410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1.145</v>
      </c>
      <c r="H18342" s="9">
        <v>4.9449999999999997E-3</v>
      </c>
      <c r="I18342" s="10">
        <v>1922.05</v>
      </c>
      <c r="J18342" s="11"/>
      <c r="K18342" s="7"/>
      <c r="L18342" s="12">
        <v>7</v>
      </c>
      <c r="M18342" s="11"/>
      <c r="N18342" s="38">
        <f>I18342*(100-$B$4)*(100-$B$5)/10000</f>
        <v>1922.05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1.91</v>
      </c>
      <c r="H18343" s="9">
        <v>8.0000000000000002E-3</v>
      </c>
      <c r="I18343" s="10">
        <v>2804.31</v>
      </c>
      <c r="J18343" s="11"/>
      <c r="K18343" s="7"/>
      <c r="L18343" s="12">
        <v>7</v>
      </c>
      <c r="M18343" s="11"/>
      <c r="N18343" s="38">
        <f>I18343*(100-$B$4)*(100-$B$5)/10000</f>
        <v>2804.31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3" x14ac:dyDescent="0.2">
      <c r="A18344" s="29" t="s">
        <v>36415</v>
      </c>
      <c r="B18344" s="29"/>
      <c r="C18344" s="29"/>
      <c r="D18344" s="29"/>
      <c r="E18344" s="29"/>
      <c r="F18344" s="29"/>
      <c r="G18344" s="29"/>
      <c r="H18344" s="29"/>
      <c r="I18344" s="29"/>
      <c r="J18344" s="29"/>
      <c r="K18344" s="29"/>
      <c r="L18344" s="29"/>
      <c r="M18344" s="29"/>
      <c r="N18344" s="36"/>
      <c r="O18344" s="36"/>
      <c r="P18344" s="36"/>
      <c r="Q18344" s="36"/>
    </row>
    <row r="18345" spans="1:17" ht="11.1" customHeight="1" outlineLevel="4" x14ac:dyDescent="0.2">
      <c r="A18345" s="30" t="s">
        <v>36416</v>
      </c>
      <c r="B18345" s="30"/>
      <c r="C18345" s="30"/>
      <c r="D18345" s="30"/>
      <c r="E18345" s="30"/>
      <c r="F18345" s="30"/>
      <c r="G18345" s="30"/>
      <c r="H18345" s="30"/>
      <c r="I18345" s="30"/>
      <c r="J18345" s="30"/>
      <c r="K18345" s="30"/>
      <c r="L18345" s="30"/>
      <c r="M18345" s="30"/>
      <c r="N18345" s="37"/>
      <c r="O18345" s="37"/>
      <c r="P18345" s="37"/>
      <c r="Q18345" s="37"/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2.4</v>
      </c>
      <c r="H18347" s="9">
        <v>8.9300000000000004E-3</v>
      </c>
      <c r="I18347" s="10">
        <v>1606.98</v>
      </c>
      <c r="J18347" s="12">
        <v>107</v>
      </c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4" x14ac:dyDescent="0.2">
      <c r="A18353" s="30" t="s">
        <v>36431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756.23</v>
      </c>
      <c r="J18354" s="11"/>
      <c r="K18354" s="7"/>
      <c r="L18354" s="12">
        <v>7</v>
      </c>
      <c r="M18354" s="11"/>
      <c r="N18354" s="38">
        <f>I18354*(100-$B$4)*(100-$B$5)/10000</f>
        <v>756.23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</v>
      </c>
      <c r="H18356" s="9">
        <v>5.0000000000000001E-3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0.83499999999999996</v>
      </c>
      <c r="H18357" s="9">
        <v>4.5789999999999997E-3</v>
      </c>
      <c r="I18357" s="10">
        <v>1165.8399999999999</v>
      </c>
      <c r="J18357" s="12">
        <v>3</v>
      </c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</v>
      </c>
      <c r="H18358" s="9">
        <v>5.0000000000000001E-3</v>
      </c>
      <c r="I18358" s="10">
        <v>3450.25</v>
      </c>
      <c r="J18358" s="11"/>
      <c r="K18358" s="7"/>
      <c r="L18358" s="12">
        <v>7</v>
      </c>
      <c r="M18358" s="11"/>
      <c r="N18358" s="38">
        <f>I18358*(100-$B$4)*(100-$B$5)/10000</f>
        <v>3450.25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11.1" customHeight="1" outlineLevel="3" x14ac:dyDescent="0.2">
      <c r="A18361" s="29" t="s">
        <v>36446</v>
      </c>
      <c r="B18361" s="29"/>
      <c r="C18361" s="29"/>
      <c r="D18361" s="29"/>
      <c r="E18361" s="29"/>
      <c r="F18361" s="29"/>
      <c r="G18361" s="29"/>
      <c r="H18361" s="29"/>
      <c r="I18361" s="29"/>
      <c r="J18361" s="29"/>
      <c r="K18361" s="29"/>
      <c r="L18361" s="29"/>
      <c r="M18361" s="29"/>
      <c r="N18361" s="36"/>
      <c r="O18361" s="36"/>
      <c r="P18361" s="36"/>
      <c r="Q18361" s="36"/>
    </row>
    <row r="18362" spans="1:17" ht="11.1" customHeight="1" outlineLevel="4" x14ac:dyDescent="0.2">
      <c r="A18362" s="30" t="s">
        <v>36447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0.48699999999999999</v>
      </c>
      <c r="H18364" s="9">
        <v>2.6809999999999998E-3</v>
      </c>
      <c r="I18364" s="13">
        <v>425.39</v>
      </c>
      <c r="J18364" s="11"/>
      <c r="K18364" s="7"/>
      <c r="L18364" s="12">
        <v>7</v>
      </c>
      <c r="M18364" s="11"/>
      <c r="N18364" s="38">
        <f>I18364*(100-$B$4)*(100-$B$5)/10000</f>
        <v>425.39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11.1" customHeight="1" outlineLevel="4" x14ac:dyDescent="0.2">
      <c r="A18369" s="30" t="s">
        <v>36460</v>
      </c>
      <c r="B18369" s="30"/>
      <c r="C18369" s="30"/>
      <c r="D18369" s="30"/>
      <c r="E18369" s="30"/>
      <c r="F18369" s="30"/>
      <c r="G18369" s="30"/>
      <c r="H18369" s="30"/>
      <c r="I18369" s="30"/>
      <c r="J18369" s="30"/>
      <c r="K18369" s="30"/>
      <c r="L18369" s="30"/>
      <c r="M18369" s="30"/>
      <c r="N18369" s="37"/>
      <c r="O18369" s="37"/>
      <c r="P18369" s="37"/>
      <c r="Q18369" s="37"/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0.71</v>
      </c>
      <c r="H18370" s="9">
        <v>5.0000000000000001E-3</v>
      </c>
      <c r="I18370" s="13">
        <v>472.64</v>
      </c>
      <c r="J18370" s="11"/>
      <c r="K18370" s="7"/>
      <c r="L18370" s="12">
        <v>7</v>
      </c>
      <c r="M18370" s="11"/>
      <c r="N18370" s="38">
        <f>I18370*(100-$B$4)*(100-$B$5)/10000</f>
        <v>472.64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35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378.16</v>
      </c>
      <c r="J18371" s="11"/>
      <c r="K18371" s="7"/>
      <c r="L18371" s="12">
        <v>7</v>
      </c>
      <c r="M18371" s="11"/>
      <c r="N18371" s="38">
        <f>I18371*(100-$B$4)*(100-$B$5)/10000</f>
        <v>378.16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374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</sheetData>
  <mergeCells count="1008">
    <mergeCell ref="A18345:Q18345"/>
    <mergeCell ref="A18353:Q18353"/>
    <mergeCell ref="A18361:Q18361"/>
    <mergeCell ref="A18362:Q18362"/>
    <mergeCell ref="A18369:Q18369"/>
    <mergeCell ref="A18200:Q18200"/>
    <mergeCell ref="A18225:Q18225"/>
    <mergeCell ref="A18250:Q18250"/>
    <mergeCell ref="A18275:Q18275"/>
    <mergeCell ref="A18300:Q18300"/>
    <mergeCell ref="A18302:Q18302"/>
    <mergeCell ref="A18303:Q18303"/>
    <mergeCell ref="A18304:Q18304"/>
    <mergeCell ref="A18313:Q18313"/>
    <mergeCell ref="A18321:Q18321"/>
    <mergeCell ref="A18327:Q18327"/>
    <mergeCell ref="A18335:Q18335"/>
    <mergeCell ref="A18336:Q18336"/>
    <mergeCell ref="A18337:Q18337"/>
    <mergeCell ref="A18340:Q18340"/>
    <mergeCell ref="A18341:Q18341"/>
    <mergeCell ref="A18344:Q18344"/>
    <mergeCell ref="A18148:Q18148"/>
    <mergeCell ref="A18149:Q18149"/>
    <mergeCell ref="A18151:Q18151"/>
    <mergeCell ref="A18154:Q18154"/>
    <mergeCell ref="A18156:Q18156"/>
    <mergeCell ref="A18157:Q18157"/>
    <mergeCell ref="A18158:Q18158"/>
    <mergeCell ref="A18163:Q18163"/>
    <mergeCell ref="A18168:Q18168"/>
    <mergeCell ref="A18173:Q18173"/>
    <mergeCell ref="A18174:Q18174"/>
    <mergeCell ref="A18180:Q18180"/>
    <mergeCell ref="A18187:Q18187"/>
    <mergeCell ref="A18188:Q18188"/>
    <mergeCell ref="A18195:Q18195"/>
    <mergeCell ref="A18198:Q18198"/>
    <mergeCell ref="A18199:Q18199"/>
    <mergeCell ref="A17943:Q17943"/>
    <mergeCell ref="A17960:Q17960"/>
    <mergeCell ref="A17961:Q17961"/>
    <mergeCell ref="A17994:Q17994"/>
    <mergeCell ref="A18027:Q18027"/>
    <mergeCell ref="A18028:Q18028"/>
    <mergeCell ref="A18029:Q18029"/>
    <mergeCell ref="A18038:Q18038"/>
    <mergeCell ref="A18067:Q18067"/>
    <mergeCell ref="A18081:Q18081"/>
    <mergeCell ref="A18094:Q18094"/>
    <mergeCell ref="A18127:Q18127"/>
    <mergeCell ref="A18130:Q18130"/>
    <mergeCell ref="A18131:Q18131"/>
    <mergeCell ref="A18141:Q18141"/>
    <mergeCell ref="A18143:Q18143"/>
    <mergeCell ref="A18147:Q18147"/>
    <mergeCell ref="A17532:Q17532"/>
    <mergeCell ref="A17533:Q17533"/>
    <mergeCell ref="A17568:Q17568"/>
    <mergeCell ref="A17603:Q17603"/>
    <mergeCell ref="A17638:Q17638"/>
    <mergeCell ref="A17673:Q17673"/>
    <mergeCell ref="A17708:Q17708"/>
    <mergeCell ref="A17709:Q17709"/>
    <mergeCell ref="A17742:Q17742"/>
    <mergeCell ref="A17775:Q17775"/>
    <mergeCell ref="A17808:Q17808"/>
    <mergeCell ref="A17841:Q17841"/>
    <mergeCell ref="A17874:Q17874"/>
    <mergeCell ref="A17875:Q17875"/>
    <mergeCell ref="A17892:Q17892"/>
    <mergeCell ref="A17909:Q17909"/>
    <mergeCell ref="A17926:Q1792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2:Q17352"/>
    <mergeCell ref="A17353:Q17353"/>
    <mergeCell ref="A17354:Q17354"/>
    <mergeCell ref="A17387:Q17387"/>
    <mergeCell ref="A17420:Q17420"/>
    <mergeCell ref="A17453:Q17453"/>
    <mergeCell ref="A17486:Q17486"/>
    <mergeCell ref="A17519:Q17519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7224:Q17224"/>
    <mergeCell ref="A17237:Q17237"/>
    <mergeCell ref="A17250:Q17250"/>
    <mergeCell ref="A17263:Q17263"/>
    <mergeCell ref="A17276:Q17276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6632:Q16632"/>
    <mergeCell ref="A16773:Q16773"/>
    <mergeCell ref="A16915:Q16915"/>
    <mergeCell ref="A16933:Q16933"/>
    <mergeCell ref="A16934:Q16934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5214:Q15214"/>
    <mergeCell ref="A15237:Q15237"/>
    <mergeCell ref="A15286:Q15286"/>
    <mergeCell ref="A15335:Q15335"/>
    <mergeCell ref="A15384:Q15384"/>
    <mergeCell ref="A14989:Q14989"/>
    <mergeCell ref="A14993:Q14993"/>
    <mergeCell ref="A14997:Q14997"/>
    <mergeCell ref="A15004:Q15004"/>
    <mergeCell ref="A15011:Q15011"/>
    <mergeCell ref="A15015:Q15015"/>
    <mergeCell ref="A15019:Q15019"/>
    <mergeCell ref="A15023:Q15023"/>
    <mergeCell ref="A15030:Q15030"/>
    <mergeCell ref="A15031:Q15031"/>
    <mergeCell ref="A15036:Q15036"/>
    <mergeCell ref="A15045:Q15045"/>
    <mergeCell ref="A15050:Q15050"/>
    <mergeCell ref="A15051:Q15051"/>
    <mergeCell ref="A15053:Q15053"/>
    <mergeCell ref="A15054:Q15054"/>
    <mergeCell ref="A15057:Q15057"/>
    <mergeCell ref="A14711:Q14711"/>
    <mergeCell ref="A14712:Q14712"/>
    <mergeCell ref="A14719:Q14719"/>
    <mergeCell ref="A14722:Q14722"/>
    <mergeCell ref="A14725:Q14725"/>
    <mergeCell ref="A14733:Q14733"/>
    <mergeCell ref="A14738:Q14738"/>
    <mergeCell ref="A14739:Q14739"/>
    <mergeCell ref="A14740:Q14740"/>
    <mergeCell ref="A14813:Q14813"/>
    <mergeCell ref="A14886:Q14886"/>
    <mergeCell ref="A14959:Q14959"/>
    <mergeCell ref="A14960:Q14960"/>
    <mergeCell ref="A14967:Q14967"/>
    <mergeCell ref="A14971:Q14971"/>
    <mergeCell ref="A14975:Q14975"/>
    <mergeCell ref="A14982:Q14982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3:Q14683"/>
    <mergeCell ref="A14684:Q14684"/>
    <mergeCell ref="A14697:Q14697"/>
    <mergeCell ref="A14704:Q14704"/>
    <mergeCell ref="A14706:Q14706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2024-04-20T09:55:01Z</dcterms:modified>
</cp:coreProperties>
</file>